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311" windowWidth="1744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<sst xmlns="http://schemas.openxmlformats.org/spreadsheetml/2006/main" count="443" uniqueCount="62">
  <si>
    <t xml:space="preserve">                             Х</t>
  </si>
  <si>
    <t xml:space="preserve"> Наименование товара, тех.  хар-ки</t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</si>
  <si>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</si>
  <si>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</si>
  <si>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</si>
  <si>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</si>
  <si>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</si>
  <si>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</si>
  <si>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</si>
  <si>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</si>
  <si>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проиизводитель</t>
  </si>
  <si>
    <t>Цена за ед. товара.</t>
  </si>
  <si>
    <t>Итого</t>
  </si>
  <si>
    <r>
      <t>Способ размещения заказа</t>
    </r>
    <r>
      <rPr>
        <b/>
        <u val="single"/>
        <sz val="12"/>
        <color indexed="8"/>
        <rFont val="Times New Roman"/>
        <family val="1"/>
      </rPr>
      <t>: запрос котировок</t>
    </r>
  </si>
  <si>
    <t>Обоснование начальной (максимальной) цены договора</t>
  </si>
  <si>
    <t>ООО "Цифровые ТВ Машины"</t>
  </si>
  <si>
    <t>ООО "ПакТорг"</t>
  </si>
  <si>
    <t>ООО "Альфа-коннект"</t>
  </si>
  <si>
    <t xml:space="preserve">   Аккумуляторная батарея повышенной емкости с креплением V-lock
   Ёмкость, Втч (Ач)240
   Тип посадочной площадкиV-Lock
   Рабочая температура (заряд/разряд), °C0…+45 / -20…+45
   Выходное напряжение, В14,4
   Максимальная нагрузка, Вт75
   Рекомендуемый ток заряда, А&lt; 3.5Cells SONY
   Химическая формула Li-Ion
  Комплектация устройства:
  аккумуляторная батарея повышенной емкости для видеокамеры с креплением V-lock с запрошенными характеристиками;
</t>
  </si>
  <si>
    <t xml:space="preserve">Дождевой чехол для видеокамеры                                                                                                                                                                                                                                                                                                                    Максимально удобный в обращении всепогодный чехол для полноразмерных видеокамер с внешним микрофоном.                                                                                                                                                                                                                                                                                                                                                                                                                                                                                                                                                                                                                                                                                                                                                                                                                                                                                                           
Комплектация устройства:                                                                                                                                                                                                                                                                                                                                дождевой чехол для видеокамеры с запрошенными характеристиками;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</si>
  <si>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Рация компактная
- Диапазон
Стандарт VHF
Диапазон частот 136 – 174 МГц
Параметры приемника/передатчика
Мощность передатчика 5 Вт
Переключение мощности передатчика
Вид модуляции FM
Чувствительность 0,25 мкВ (12 dB SINAD)
Количество каналов 16
Поддержка кодирования CTCSS, DCS,DTMF
Функции
Голосовая активация через гарнитуру (VOX)
Функция "нажми и говори" (PTT)Сканирование каналов
Мониторинг каналов
Быстрая настройка на аварийный канал
Блокировка клавиатуры
Программирование с компьютера
Таймер разговора
Скремблер
Конструкция
Антенна съемная
Дисплей  нет
Корпус влагозащищенный, ударопрочный
Поддержка стандарта влагозащиты IPX5
Поддержка стандарта MIL-STD-810
Питание
Время работы 14 ч
Количество элементов питания 1
Формат свой собственный
Тип аккумулятора Ni-MH
Емкость аккумулятора 1500 мАч
Подключение зарядного устройства
Особенности индикатор заряда, режим сохранения энергии
Звук
Шумоподавление
Мощность громкоговорителя 500 мВт
Регулировка громкости
Подключение гарнитуры
Комплектация
Количество раций в комплекте 1
Зарядное устройство
Подставка для зарядки
Аккумуляторы
Клипса
Комплектация устройства:
рация компактная с запрошенными характеристиками </t>
  </si>
  <si>
    <t>Комплект петличной студийной радиосистемы (портативный передатчик, стационарный приемник)
РЧ диапазон: 518 - 866 МГц;
количество частот приема/передачи: 1440;
кол-во предустановок: максимум 4;
шаг переключения полосы РЧ: 36 кГц;
пиковая девиация: +/- 48 кГц;
компандер: HDX;
диапазон звуковых частот: 40-18000 Гц;
отношение сигнал/шум &gt; 110 дБ (A);
полный коэффициент гармоник THD &lt; 0,9 %;
соответствие стандартам TS 300422 , ETS 300445 , CE , FCC;
звуковой разъем 3,5 мм джек;
уровень вых. сигнала: 10 дБ (максимум);
электропитание: 2 батарейки 1,5 В (тип АА);
мощность передатчика: 30 мВт;
время работы батареек (передатчик): 8 ч;
входное напряжение (микрофон): 1,8 В;
входное напряжение (линия): 2,4 В;
тип микрофона: электретный;
чувствительность: 20 мВ/Па;
уровень звукового давления (max): 130 дБ (SPL);
направленность микрофона: круговая.
Комплектация устройства:
 Комплект петличной студийной радиосистемы (портативный передатчик, стационарный приемник) с запрошенными
характеристиками</t>
  </si>
  <si>
    <t xml:space="preserve">SSD диск 240 Гб 2.5” “335” (SATA III) для персонального компьютера
твердотельный (SSD) жесткий диск для персонального компьютера
объем 240 Гб
форм-фактор 2.5"
интерфейс SATA 6Gb/s
Комплектация устройства:
SSD диск 240 Гб 2.5” “335” (SATA III) для персонального компьютера с запрошенными характеристиками
</t>
  </si>
  <si>
    <t xml:space="preserve">Наушники студийные закрытые
мониторные наушники закрытого типа
импеданс 63 Ом
чувствительность 106 дБ
диаметр мембраны 40 мм
разъём mini jack 3.5 mm
складная конструкция
неодимовые магниты
Комплектация устройства:
Наушники студийные закрытые с запрошенными характеристиками
</t>
  </si>
  <si>
    <t>ООО "ПакТор"</t>
  </si>
  <si>
    <t xml:space="preserve">Коммутатор 24 порта 1 Гбит/сек                                                                                                                                                                                                             
Базовая скорость передачи данных 1000 Мб/с
Количество портов 24 шт
LAN
Протоколы 802.3u
Интерфейсы передачи данных 10Base-T, 100Base-T X
Буфер данных 400 Кб.
Протокол CSMA/CD.
Топология Звезда.
Скорость передачи данных
Ethernet 10/20 Мбит/с (полудуплекс/дуплекс);
Fast Ethernet 100/200 Мбит/с (полудуплекс/дуплекс);
Гигабитный Ethernet 1000/2000 Мбит/с (дуплекс).
Маршрутизация
Размер таблицы MAC адресов 8000
Коммутация
Поддержка IEEE 802.1p (Priority tags) 
Внутренняя пропускная способность 48 Гб/с
Другие характеристики
Возможность установки в стойку есть
Индикаторы 
На модуль: Питание, система; 
На порт (RJ-45): Связь/активность, 100 Мбит/с.
Потребление энергии 32 Вт. макс.
 Сертификаты FCC класс A, CE Mark A, VCCI-A.
Комплектация устройства:
Коммутатор 24 порта 1 Гбит/сек с запрошенными характеристиками
</t>
  </si>
  <si>
    <t xml:space="preserve">      Х</t>
  </si>
  <si>
    <t xml:space="preserve">Коммутатор 16 портов 1 Гбит/сек
Тип устройства коммутатор (switch)
Возможность установки в стойку есть
LAN
Количество портов коммутатора 16 x Ethernet 10/100/1000 Мбит/сек
Внутренняя пропускная способность 32 Гбит/сек
Размер таблицы MAC адресов 8192
Дополнительно
Поддержка стандартов Auto MDI/MDIX, Jumbo Frame
Комплектация устройства:
Коммутатор 16 портов 1 Гбит/сек с запрошенными характеристиками
</t>
  </si>
  <si>
    <t xml:space="preserve">       Х</t>
  </si>
  <si>
    <t xml:space="preserve">Коммутатор 8 портов 1 Гбит/сек
Тип устройства коммутатор (switch)
LAN
Количество портов коммутатора 8 x Ethernet 10/100/1000 Мбит/сек
Внутренняя пропускная способность 16 Гбит/сек
Размер таблицы MAC адресов 4096
Дополнительно
Поддержка стандартов Auto MDI/MDIX, Jumbo Frame
Комплектация устройства:
Коммутатор 8 портов 1 Гбит/сек с запрошенными характеристиками
</t>
  </si>
  <si>
    <t xml:space="preserve">Коммутатор 5 портов 1 Гбит/сек                                                                                                                                                                                                                                    орТип коммутатора Неуправляемый
Технология доступа Ethernet
Количество LAN портов 5 шт
Тип LAN портов 10/100/1000 Base-TX (1000 мбит/с)
Протоколы Ethernet IEEE 802.3a, IEEE 802.3ab, IEEE 802.3u
Внутренняя пропускная способность 10 ГБит/с
Производительность маршрутизации 7.1 mpps
Размер таблицы MAC-адресов 4000
Поддержка Auto-MDI/MDI-X Есть
Поддержка IEEE 802.3x (Flow control) Есть
Источник питания
Напряжение 7.5 В
Ток 1 А
Поддержка операционных систем
Поддержка операционных систем MacOS, NetWare, UNIX or Linux, Windows 98/NT/2000/XP/Vista/7/8
Дополнительные характеристики
Возможность установки в стойку Нет
 Комплектация устройства:
Коммутатор 5 портов 1 Гбит/сек с запрошенными характеристиками 
</t>
  </si>
  <si>
    <t xml:space="preserve">  Сетевой накопитель данных без жестких дисков                                                                                                                                                                                                        шПроцессор
Частота ЦП Два ядра 2.13 GHz
Плавающая точка есть
Память
Системная память 2 GB DDR3
Предустановленный модуль памяти 2 GB X 1
Общее количество слотов для памяти 2
Возможность расширения памяти до 4 GB (2 GB X 2)
Кол-во жестких
Отсек(и) для дисков 12
Макс. количество отсеков для дисков с устройством расширения 24
Тип диска 3.5" SATA(III) / SATA(II) HDD
2.5" SATA(III) / SATA(II) HDD
2.5" SATA(III) / SATA(II) SSD
Максимальная внутренняя емкость 48 TB (4 TB HDD X 12) (Емкость зависит от типов RAID
Диск с возможностью замены в горячем режиме есть
Внешние порты
Порт USB 2.0 2
Порт USB 3.0 2
Порт расширения 1
Файловая система
Внутренние диски EXT4
Внешние диски EXT4
EXT3
FAT
NTFS
HFS+
Внешний вид
Размер (высота х ширина х глубина) 88 мм X 445 мм X 570 мм 
Вес 12.2 кг 
Прочее
Кол-во локальных сетей (RJ45) Gigabit X 4
Агрегирование каналов есть
Функция Wake on LAN/WAN есть
Системный вентилятор 80 мм х 80 мм х 4 шт
Простая замена системного вентилятора есть
Поддержка беспроводной связи (аппаратный ключ) есть
Уровень шума 40.5 дБ(A) 
42.2 дБ(A) (для модели RP)
Автозапуск после сбоя питания есть
Блок питания/адаптер 400W 
2 X 400W (для модели RP)
Входное напряжение переменного тока 100В – 240В перем. тока
Частота 50/60 HZ, Одна фаза
Потребление энергии 105Вт (доступ) 
43Вт (гибернация жесткого диска) 
Резервный источник питания (для модели RP) есть
Температура
Рабочая температура 5°C – 35°C
Температура хранения -10°C – 70°C
Относительная влажность 5% – 95% относ. влажности
Сертификация FCC Class A
CE Class A
BSMI Class A
Комплектация устройства:
Сетевой накопитель данных без жестких дисков с запрошенными характеристиками
</t>
  </si>
  <si>
    <t xml:space="preserve">Жесткий диск 2000 Гб (SATA III)
 Тип  Жесткий диск
• Объем  2 ТБ
• Форм-фактор  3,5"
• Назначение  Для систем NAS
Характеристики накопителя
• Скорость вращения шпинделя, Об/мин  IntelliPower (5400-7200)
• Буферная память, МБ  64
• Уровень шума, дБ  23 - 24
Интерфейс, разъемы и выходы
• Интерфейс  SATA 2 SATA 3
• Пропускная способность интерфейса  6 Гбит/сек
Эксплуатационные характеристики
• Ударостойкость при работе  65G/2мс
• Ударостойкость при хранении  350G/2мс
• Время наработки на отказ, (ч)  1000000
• Питание  от SATA
• Потребление энергии, Вт  4.4
• Рабочая температура, °С  0 - 70
Дополнительные характеристики
• Дополнительно  Совместимость с NAS
Технология 3D Active Balance Plus
Технология Advanced Format
Комплектация устройства:
Жесткий диск 2000 Гб (SATA III) с запрошенными характеристиками
</t>
  </si>
  <si>
    <t xml:space="preserve">Аудиомикшер со встроенным компрессором и процессором эффектов
- Сверхнизкий уровень шума
• 4 микрофонных предусилителей XENYX
• 4 студийного класса компрессоров с легкой функциональностью и светодиодным контролем для профессионального вокала и инструментальных звуков
• Высококачественный KLARK TEKNIK FX процессор с жидкокристаллическим дисплеем, двойными параметрами, Tap функцией и сохраняемыми пользовательскими параметрами установок
• "Беспроводная готовность" для цифровых беспроводных систем
• Встроенный USB/аудио интерфейс для прямого подключения к компьютеру
• Неоклассический "Британский" 3-полосный эквалайзер с полупараметрической средней полосой для теплого и музыкального звука
• 2 Aux посыла через канал: 1 до/после микшера переключаемый для мониторинга/ FX применения, 1 после микшера для внутреннего FX или как внешний посыл
• Индикатор пиков, mute/alt 3-4, соло и PFL функции на все каналы
• 2 подгруппы с отдельными выходами для дополнительной гибкости маршрутизации, 2 многофункциональных стерео Aux возврата с гибкой маршрутизацией
• Управление комната/наушники с несколькими входами исходной матрицы Сбалансированные главные выходы с позолоченными XLR разъемами, 2-track выхода
• Износостойкий 60-мм логарифмический мастер-фейдер и герметичные потенциометры управления
• "Planet Earth" переключение питания (100 - 240 V~)
Комплектация устройства:
Аудиомикшер со встроенным компрессором и процессором эффектов с запрошенными характеристиками
</t>
  </si>
  <si>
    <t xml:space="preserve">Студийный конденсаторный микрофон с большой диафрагмой
Диаграмма направленности: кардиоида
Частотный диапазон: от 20 до 20,000 Гц
Чувствительность: 20 мV/Па (-34 dBV)
Максимальный SPL при 3% КНИ: 135/156 дБ
Эквивалентный уровень шума (IEC 60268-4): 3 дБ-A
Соотношение сигнал/шум (A-взвешенное): 81 дБ
Контур предослабления: 20 дБ (переключается вручную)
Низкочастотный обрезной фильтр: 6 дБ/октава на 160 Гц
Импеданс: &lt;200 Ом
Рекомендуемое сопротивление нагрузки: &gt;1000 Ом
Питание: от 12 до 52В
Потребление питания: &lt;2мА
Динамический диапазон: 123-143 дБ (0/-20дБ, А-взвешенное)
Разъем: 3-пиновый XLR
Комплектация устройства:
Студийный конденсаторный микрофон с большой диафрагмой с запрошенными характеристиками
</t>
  </si>
  <si>
    <t>Кол-во ед.</t>
  </si>
  <si>
    <t xml:space="preserve">Стойка микрофонная напольная черная
микрофонная стойка журавль, черная, высота 900/1605 мм, длина журавля 840 мм
Комплектация устройства:
Стойка микрофонная напольная черная с запрошенными характеристиками
</t>
  </si>
  <si>
    <t xml:space="preserve">Ветрозащита ‘поп-фильтр’, круглый экран на креплении Gooseneck со струбциной                                                                                                                                              Ветрозащита для вокальных студийных микрофонов, крепится с помощью струбцины к любой напольной микрофонной стойке или пантографу.
Комплектация устройства:
Ветрозащита ‘поп-фильтр’, круглый экран на креплении Gooseneck со струбциной с запрошенными характеристиками
</t>
  </si>
  <si>
    <t xml:space="preserve">Изолирующий фильтр для голосового микрофона                                                                                                                                                                                                      Чрезвычайно удобный и быстрый в установке фильтр для оптимизации акустических характеристик в помещении при записи речи, вокала и музыкальных инструментов. Обеспечивает  простое и эффективное решение при звукозаписи с использованием микрофона. Фильтр заботится о совершенной записи без каких-либо отражений.
Простота установки, отличная изоляция источника звука,
простой и основательный дизайн, возможность транспортировки.
Комплектация устройства:
Изолирующий фильтр для голосового микрофона с запрошенными характеристиками
</t>
  </si>
  <si>
    <t xml:space="preserve">Активный 2-х полосный (Bi-Amp)  6-ти дюймовый студийный звуковой монитор из серии Rokit Powered                                                                                                         1" неодимовые твитеры с тканевым куполом 
вуфер из армированной стеклоткани
Новый изогнутый дизайн фронтальной части корпуса - снижение искажений, вызванных отражённой звуковой волной 
Высокочастотный волновод 
Регулировка уровня в/ч и входной чувствительности 
Множество входных интерфейсов 
Щелевой фазоинвертор на фронтальной части - высокая отдача по низким частотам, без характерных призвуков 
Новый, тщательно просчитанный волновод твитера - более широкая и ровная диаграмма направленности 
Активный кроссовер и усилители (схема усиления bi-amp.), разработанные по последним технологиям, позволяют достичь исключительно ровной АЧХ - отклонения во всём диапазоне частот не превышают 1,5dB 
Жёсткий кабинет из дерева - отсутствие паразитных резонансов
Диапазон частот: 49Гц – 20кГц +/- 1,5дБ 
ВЧ динамик: 1" тканевый купол 
НЧ динамик: 6" армированная стеклоткань  
Мощность усилителя: 100Вт 
Входное сопротивление: 
балансное: 10кОм 
небалансное: 10кОм
Комплектация устройства:
Активный 2-х полосный (Bi-Amp)  6-ти дюймовый студийный звуковой монитор из серии Rokit Powered с запрошенными характеристиками
</t>
  </si>
  <si>
    <t xml:space="preserve">Комплект программного обеспечения для создания музыки, звукозаписи, микширования и живых выступлений                                                                                          Программный продукт, позволяющий DJ и электронным музыкантам выступать в живую и работать в студии. Особенность программы заключается в возможности мгновенной записи синхронизации и запуска фразовых петель. Все необходимые параметры могут управляться с помощью контроллера, например AKAI APC40 или Novation Launchpad. Особенности программы: Мультитрековая запись аудио с разрешением 32 Бит/192 кГц Поддержка плагинов VST и Audio Unit Множество встроенных эффектов, включая Вокодер, многополосный компрессор, дисторшн, ревербератор, дилэй и др. Поддержка видео Поддержка multicore систем.
Комплектация устройства:
Комплект программного обеспечения для создания музыки, звукозаписи, микширования и живых выступлений с запрошенными характеристиками
</t>
  </si>
  <si>
    <t xml:space="preserve">Наушники профессиональные                                                                                                                                                                                                                                         Основные параметры
Вид наушников                                                 мониторные
Подключение                                                    с проводом
Тип наушников                                                 динамические, открытые
Диапазон воспроизводимых частот               12 - 38000 Гц
Импеданс                                                          50 Ом 
Чувствительность                                          112 дБ
Коэффициент гармоник                                   0.1 %
Конструкция
Тип крепления оголовье
Тип кабеля отсоединяемый
Подключение кабеля одностороннее
Подключение
Разъём наушников                                         jack 6.3 mm
Переходник 3.5 мм в комплекте                  есть
Длина провода                                                3 м
Особенности   неодимовые магниты, провода из бескислородной меди
Комплектация устройства:
Наушники профессиональные с запрошенными характеристиками
</t>
  </si>
  <si>
    <t xml:space="preserve">Микрофон репортерский динамический                                                                                                                                                                                                                         Динамический микрофон для репортажей и интервью c кардиоидной диаграммой направленности. Разработан для жёстких полевых условий эксплуатации. Специальная конструкции капсюля и двухслойная защитная сетка надёжно защищают микрофон от контактных шумов и шумов окружающей среды.
Прочный металлический корпус
Двухслойная сетка защиты капсюля обеспечивает наилучшую защиту от задуваний и ветра
Антивибрационный подвес капсюля обеспечивает высокую степень подавления контактных шумов
Кардиоидная характеристика направленности обеспечивает превосходную разборчивость речи даже при высоком уровне окружающего шума
Направленность кардиоидная
Тип динамический
Диапазон частот 40 – 18000 Гц
Чувствительность 2,0 мВ/Па
 Номинальное сопротивление 350 Ом
Минимальное оконечное сопротивление 1000 Ом
В комплект входит микрофонный держатель  и поролоновая ветрозащита
Комплектация устройства:
Микрофон репортерский динамический с запрошенными характеристиками
</t>
  </si>
  <si>
    <t>ИТОГО с доставкой</t>
  </si>
  <si>
    <t>Даты сбора данных</t>
  </si>
  <si>
    <t>Срок действия цен</t>
  </si>
  <si>
    <t>до 01.12.2013</t>
  </si>
  <si>
    <t>Номер поставщика, указанный в таблице</t>
  </si>
  <si>
    <t>Нименование постващика</t>
  </si>
  <si>
    <t xml:space="preserve">Контактная информация
(Тел./факс, адрес электронной почты  или адрес) или наименование источника </t>
  </si>
  <si>
    <t>ООО " Цифровые ТВ Машины"</t>
  </si>
  <si>
    <t xml:space="preserve">117218, г.Москва, ул.Кржижановского, д.29,корп.2                                           Коммерческое предложение от 04.11.2013г.                                                                         </t>
  </si>
  <si>
    <t>115088, г. Москва, ул. Южнопортовая, д. 15, стр. 1. оф.4. Коммерческое предложение от 01.11.2013г.</t>
  </si>
  <si>
    <t>ООО "АЛЬФА-коннект"</t>
  </si>
  <si>
    <t>105275,  г. Москва, Окружной проезд, д.5, стр. 1.   Коммерческое предложение от 05.11.2013г.</t>
  </si>
  <si>
    <t xml:space="preserve">     Х</t>
  </si>
  <si>
    <t>Источник информации Коммерческие предложения от 01.11.2013г.</t>
  </si>
  <si>
    <t>Примечание: Лимит финансирования – 434 136 рублей.</t>
  </si>
  <si>
    <t xml:space="preserve">на поставку  оборудования </t>
  </si>
  <si>
    <t>поставка  оборудования</t>
  </si>
  <si>
    <r>
      <rPr>
        <u val="single"/>
        <sz val="12"/>
        <color indexed="8"/>
        <rFont val="Times New Roman"/>
        <family val="1"/>
      </rPr>
      <t xml:space="preserve">Ф.И.О  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Директора  А.Ю. Ермаков </t>
    </r>
    <r>
      <rPr>
        <sz val="12"/>
        <color indexed="8"/>
        <rFont val="Times New Roman"/>
        <family val="1"/>
      </rPr>
      <t xml:space="preserve">  Подпись _</t>
    </r>
    <r>
      <rPr>
        <sz val="8"/>
        <color indexed="8"/>
        <rFont val="Times New Roman"/>
        <family val="1"/>
      </rPr>
      <t>_____________________</t>
    </r>
  </si>
  <si>
    <r>
      <rPr>
        <sz val="12"/>
        <color indexed="8"/>
        <rFont val="Times New Roman"/>
        <family val="1"/>
      </rPr>
      <t>Дата составления сводной  таблицы       12.11</t>
    </r>
    <r>
      <rPr>
        <u val="single"/>
        <sz val="12"/>
        <color indexed="8"/>
        <rFont val="Times New Roman"/>
        <family val="1"/>
      </rPr>
      <t>.2013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</si>
</sst>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5">
    <font>
      <sz val="10"/>
      <name val="Arial Cyr"/>
      <family val="0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u val="single"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Arial Cyr"/>
      <family val="0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u val="single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readingOrder="1"/>
    </xf>
    <xf numFmtId="0" fontId="4" fillId="0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5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16" fillId="0" borderId="0" xfId="0" applyNumberFormat="1" applyFont="1" applyAlignment="1">
      <alignment horizontal="center"/>
    </xf>
    <xf numFmtId="164" fontId="7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top" wrapText="1"/>
    </xf>
    <xf numFmtId="164" fontId="13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3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64" fontId="7" fillId="0" borderId="12" xfId="0" applyNumberFormat="1" applyFont="1" applyBorder="1" applyAlignment="1">
      <alignment horizontal="left" vertical="top" wrapText="1"/>
    </xf>
    <xf numFmtId="164" fontId="7" fillId="0" borderId="13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horizontal="left" vertical="top" wrapText="1"/>
    </xf>
    <xf numFmtId="164" fontId="7" fillId="0" borderId="20" xfId="0" applyNumberFormat="1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workbookViewId="0" topLeftCell="A206">
      <selection activeCell="D220" sqref="D220"/>
    </sheetView>
  </sheetViews>
  <sheetFormatPr defaultColWidth="9.00390625" defaultRowHeight="12.75"/>
  <cols>
    <col min="1" max="1" width="6.125" style="0" customWidth="1"/>
    <col min="2" max="2" width="3.00390625" style="0" customWidth="1"/>
    <col min="3" max="3" width="12.00390625" style="0" customWidth="1"/>
    <col min="4" max="4" width="12.875" style="0" customWidth="1"/>
    <col min="5" max="5" width="11.25390625" style="0" customWidth="1"/>
    <col min="6" max="6" width="14.00390625" style="0" customWidth="1"/>
    <col min="7" max="7" width="4.75390625" style="0" customWidth="1"/>
    <col min="8" max="8" width="5.25390625" style="0" customWidth="1"/>
    <col min="9" max="9" width="4.00390625" style="0" customWidth="1"/>
    <col min="10" max="10" width="8.875" style="0" customWidth="1"/>
    <col min="11" max="11" width="5.625" style="0" customWidth="1"/>
    <col min="12" max="12" width="6.00390625" style="0" customWidth="1"/>
    <col min="13" max="13" width="4.875" style="0" customWidth="1"/>
    <col min="14" max="14" width="17.875" style="0" customWidth="1"/>
    <col min="15" max="15" width="7.125" style="20" customWidth="1"/>
  </cols>
  <sheetData>
    <row r="1" spans="1:16" ht="15.75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7"/>
    </row>
    <row r="2" spans="1:16" ht="15.75">
      <c r="A2" s="84" t="s">
        <v>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7"/>
    </row>
    <row r="3" spans="1:16" ht="15.75">
      <c r="A3" s="7"/>
      <c r="B3" s="8"/>
      <c r="C3" s="8"/>
      <c r="D3" s="7"/>
      <c r="E3" s="8"/>
      <c r="F3" s="8"/>
      <c r="G3" s="8"/>
      <c r="H3" s="7"/>
      <c r="I3" s="8"/>
      <c r="J3" s="9"/>
      <c r="K3" s="9"/>
      <c r="L3" s="9"/>
      <c r="M3" s="9"/>
      <c r="N3" s="9"/>
      <c r="O3" s="15"/>
      <c r="P3" s="7"/>
    </row>
    <row r="4" spans="1:16" ht="15.75">
      <c r="A4" s="12" t="s">
        <v>59</v>
      </c>
      <c r="B4" s="13"/>
      <c r="C4" s="13"/>
      <c r="D4" s="7"/>
      <c r="E4" s="8"/>
      <c r="F4" s="8"/>
      <c r="G4" s="8"/>
      <c r="H4" s="10"/>
      <c r="I4" s="8"/>
      <c r="J4" s="10" t="s">
        <v>13</v>
      </c>
      <c r="K4" s="9"/>
      <c r="L4" s="9"/>
      <c r="M4" s="9"/>
      <c r="N4" s="11"/>
      <c r="O4" s="16"/>
      <c r="P4" s="7"/>
    </row>
    <row r="5" spans="1:15" ht="17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5"/>
    </row>
    <row r="6" spans="1:15" ht="12.75">
      <c r="A6" s="71" t="s">
        <v>2</v>
      </c>
      <c r="B6" s="71"/>
      <c r="C6" s="71" t="s">
        <v>5</v>
      </c>
      <c r="D6" s="71"/>
      <c r="E6" s="71"/>
      <c r="F6" s="71" t="s">
        <v>4</v>
      </c>
      <c r="G6" s="71" t="s">
        <v>5</v>
      </c>
      <c r="H6" s="71"/>
      <c r="I6" s="71"/>
      <c r="J6" s="71" t="s">
        <v>4</v>
      </c>
      <c r="K6" s="85" t="s">
        <v>5</v>
      </c>
      <c r="L6" s="85"/>
      <c r="M6" s="85"/>
      <c r="N6" s="71" t="s">
        <v>4</v>
      </c>
      <c r="O6" s="72" t="s">
        <v>6</v>
      </c>
    </row>
    <row r="7" spans="1:15" ht="12.75">
      <c r="A7" s="71"/>
      <c r="B7" s="71"/>
      <c r="C7" s="69">
        <v>1</v>
      </c>
      <c r="D7" s="69">
        <v>2</v>
      </c>
      <c r="E7" s="69">
        <v>3</v>
      </c>
      <c r="F7" s="71"/>
      <c r="G7" s="71">
        <v>1</v>
      </c>
      <c r="H7" s="71">
        <v>2</v>
      </c>
      <c r="I7" s="71">
        <v>3</v>
      </c>
      <c r="J7" s="71"/>
      <c r="K7" s="71">
        <v>1</v>
      </c>
      <c r="L7" s="71">
        <v>2</v>
      </c>
      <c r="M7" s="71">
        <v>3</v>
      </c>
      <c r="N7" s="71"/>
      <c r="O7" s="72"/>
    </row>
    <row r="8" spans="1:15" ht="6.75" customHeight="1">
      <c r="A8" s="71"/>
      <c r="B8" s="71"/>
      <c r="C8" s="69"/>
      <c r="D8" s="69"/>
      <c r="E8" s="69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ht="12.75" customHeight="1">
      <c r="A9" s="51" t="s">
        <v>7</v>
      </c>
      <c r="B9" s="51"/>
      <c r="C9" s="60" t="s">
        <v>18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49" t="s">
        <v>8</v>
      </c>
    </row>
    <row r="10" spans="1:15" ht="109.5" customHeight="1">
      <c r="A10" s="51"/>
      <c r="B10" s="51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50"/>
    </row>
    <row r="11" spans="1:15" ht="14.25" customHeight="1">
      <c r="A11" s="51" t="s">
        <v>9</v>
      </c>
      <c r="B11" s="51"/>
      <c r="C11" s="78">
        <v>3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17" t="s">
        <v>8</v>
      </c>
    </row>
    <row r="12" spans="1:15" ht="12.75" customHeight="1">
      <c r="A12" s="79" t="s">
        <v>10</v>
      </c>
      <c r="B12" s="79"/>
      <c r="C12" s="69" t="s">
        <v>15</v>
      </c>
      <c r="D12" s="69" t="s">
        <v>16</v>
      </c>
      <c r="E12" s="69" t="s">
        <v>17</v>
      </c>
      <c r="F12" s="69"/>
      <c r="G12" s="69"/>
      <c r="H12" s="69"/>
      <c r="I12" s="69"/>
      <c r="J12" s="69"/>
      <c r="K12" s="69"/>
      <c r="L12" s="69"/>
      <c r="M12" s="69"/>
      <c r="N12" s="69"/>
      <c r="O12" s="70" t="s">
        <v>8</v>
      </c>
    </row>
    <row r="13" spans="1:15" ht="24.75" customHeight="1">
      <c r="A13" s="79"/>
      <c r="B13" s="7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</row>
    <row r="14" spans="1:15" ht="12.75" customHeight="1">
      <c r="A14" s="51" t="s">
        <v>11</v>
      </c>
      <c r="B14" s="51"/>
      <c r="C14" s="3">
        <v>24500</v>
      </c>
      <c r="D14" s="21">
        <v>26780</v>
      </c>
      <c r="E14" s="4">
        <v>27000</v>
      </c>
      <c r="F14" s="5">
        <f>(C14+D14+E14)/3</f>
        <v>26093.333333333332</v>
      </c>
      <c r="G14" s="4">
        <v>0</v>
      </c>
      <c r="H14" s="4">
        <v>0</v>
      </c>
      <c r="I14" s="4">
        <v>0</v>
      </c>
      <c r="J14" s="6">
        <f>(G14+H14+I14)/3</f>
        <v>0</v>
      </c>
      <c r="K14" s="4">
        <v>0</v>
      </c>
      <c r="L14" s="4">
        <v>0</v>
      </c>
      <c r="M14" s="4">
        <v>0</v>
      </c>
      <c r="N14" s="6">
        <f>(K14+L14+M14)/3</f>
        <v>0</v>
      </c>
      <c r="O14" s="18">
        <v>26093</v>
      </c>
    </row>
    <row r="15" spans="1:15" ht="24" customHeight="1">
      <c r="A15" s="51" t="s">
        <v>12</v>
      </c>
      <c r="B15" s="51"/>
      <c r="C15" s="4">
        <f>PRODUCT(C11*C14)</f>
        <v>73500</v>
      </c>
      <c r="D15" s="4">
        <f>PRODUCT(C11*D14)</f>
        <v>80340</v>
      </c>
      <c r="E15" s="4">
        <f>PRODUCT(C11*E14)</f>
        <v>81000</v>
      </c>
      <c r="F15" s="5">
        <f>(C15+D15+E15)/3</f>
        <v>78280</v>
      </c>
      <c r="G15" s="4">
        <v>0</v>
      </c>
      <c r="H15" s="4">
        <v>0</v>
      </c>
      <c r="I15" s="4">
        <v>0</v>
      </c>
      <c r="J15" s="6">
        <f>J14*3</f>
        <v>0</v>
      </c>
      <c r="K15" s="4">
        <v>0</v>
      </c>
      <c r="L15" s="4">
        <v>0</v>
      </c>
      <c r="M15" s="4">
        <v>0</v>
      </c>
      <c r="N15" s="6">
        <f>N14*3</f>
        <v>0</v>
      </c>
      <c r="O15" s="19">
        <f>(C15+D15+E15)/3</f>
        <v>78280</v>
      </c>
    </row>
    <row r="16" spans="1:15" ht="12.75" customHeight="1">
      <c r="A16" s="71" t="s">
        <v>2</v>
      </c>
      <c r="B16" s="71"/>
      <c r="C16" s="71" t="s">
        <v>3</v>
      </c>
      <c r="D16" s="71"/>
      <c r="E16" s="71"/>
      <c r="F16" s="71" t="s">
        <v>4</v>
      </c>
      <c r="G16" s="71" t="s">
        <v>5</v>
      </c>
      <c r="H16" s="71"/>
      <c r="I16" s="71"/>
      <c r="J16" s="71" t="s">
        <v>4</v>
      </c>
      <c r="K16" s="85" t="s">
        <v>5</v>
      </c>
      <c r="L16" s="85"/>
      <c r="M16" s="85"/>
      <c r="N16" s="71" t="s">
        <v>4</v>
      </c>
      <c r="O16" s="72" t="s">
        <v>6</v>
      </c>
    </row>
    <row r="17" spans="1:15" ht="12.75">
      <c r="A17" s="71"/>
      <c r="B17" s="71"/>
      <c r="C17" s="69">
        <v>1</v>
      </c>
      <c r="D17" s="69">
        <v>2</v>
      </c>
      <c r="E17" s="69">
        <v>3</v>
      </c>
      <c r="F17" s="71"/>
      <c r="G17" s="71">
        <v>1</v>
      </c>
      <c r="H17" s="71">
        <v>2</v>
      </c>
      <c r="I17" s="71">
        <v>3</v>
      </c>
      <c r="J17" s="71"/>
      <c r="K17" s="71">
        <v>1</v>
      </c>
      <c r="L17" s="71">
        <v>2</v>
      </c>
      <c r="M17" s="71">
        <v>3</v>
      </c>
      <c r="N17" s="71"/>
      <c r="O17" s="72"/>
    </row>
    <row r="18" spans="1:15" ht="31.5" customHeight="1">
      <c r="A18" s="71"/>
      <c r="B18" s="71"/>
      <c r="C18" s="69"/>
      <c r="D18" s="69"/>
      <c r="E18" s="69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ht="12.75" customHeight="1" hidden="1">
      <c r="A19" s="51" t="s">
        <v>7</v>
      </c>
      <c r="B19" s="51"/>
      <c r="C19" s="60" t="s">
        <v>19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70" t="s">
        <v>8</v>
      </c>
    </row>
    <row r="20" spans="1:15" ht="47.25" customHeight="1">
      <c r="A20" s="51"/>
      <c r="B20" s="51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70"/>
    </row>
    <row r="21" spans="1:15" ht="14.25" customHeight="1">
      <c r="A21" s="51" t="s">
        <v>9</v>
      </c>
      <c r="B21" s="51"/>
      <c r="C21" s="66">
        <v>3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17" t="s">
        <v>8</v>
      </c>
    </row>
    <row r="22" spans="1:15" ht="12.75">
      <c r="A22" s="79" t="s">
        <v>10</v>
      </c>
      <c r="B22" s="79"/>
      <c r="C22" s="69" t="s">
        <v>15</v>
      </c>
      <c r="D22" s="69" t="s">
        <v>16</v>
      </c>
      <c r="E22" s="52" t="s">
        <v>17</v>
      </c>
      <c r="F22" s="69"/>
      <c r="G22" s="69"/>
      <c r="H22" s="69"/>
      <c r="I22" s="69"/>
      <c r="J22" s="69"/>
      <c r="K22" s="69"/>
      <c r="L22" s="69"/>
      <c r="M22" s="69"/>
      <c r="N22" s="69"/>
      <c r="O22" s="70" t="s">
        <v>8</v>
      </c>
    </row>
    <row r="23" spans="1:15" ht="21" customHeight="1">
      <c r="A23" s="79"/>
      <c r="B23" s="79"/>
      <c r="C23" s="69"/>
      <c r="D23" s="69"/>
      <c r="E23" s="53"/>
      <c r="F23" s="69"/>
      <c r="G23" s="69"/>
      <c r="H23" s="69"/>
      <c r="I23" s="69"/>
      <c r="J23" s="69"/>
      <c r="K23" s="69"/>
      <c r="L23" s="69"/>
      <c r="M23" s="69"/>
      <c r="N23" s="69"/>
      <c r="O23" s="70"/>
    </row>
    <row r="24" spans="1:15" ht="12.75">
      <c r="A24" s="51" t="s">
        <v>11</v>
      </c>
      <c r="B24" s="51"/>
      <c r="C24" s="14">
        <v>6540</v>
      </c>
      <c r="D24" s="4">
        <v>6540</v>
      </c>
      <c r="E24" s="4">
        <v>6600</v>
      </c>
      <c r="F24" s="5">
        <f>(C24+D24+E24)/3</f>
        <v>6560</v>
      </c>
      <c r="G24" s="4">
        <v>0</v>
      </c>
      <c r="H24" s="4">
        <v>0</v>
      </c>
      <c r="I24" s="4">
        <v>0</v>
      </c>
      <c r="J24" s="6">
        <f>(G24+H24+I24)/3</f>
        <v>0</v>
      </c>
      <c r="K24" s="4">
        <v>0</v>
      </c>
      <c r="L24" s="4">
        <v>0</v>
      </c>
      <c r="M24" s="4">
        <v>0</v>
      </c>
      <c r="N24" s="6">
        <f>(K24+L24+M24)/3</f>
        <v>0</v>
      </c>
      <c r="O24" s="18">
        <f>(C24+D24+E24)/3</f>
        <v>6560</v>
      </c>
    </row>
    <row r="25" spans="1:15" ht="12.75">
      <c r="A25" s="51" t="s">
        <v>12</v>
      </c>
      <c r="B25" s="51"/>
      <c r="C25" s="14">
        <f>PRODUCT(C21*C24)</f>
        <v>19620</v>
      </c>
      <c r="D25" s="4">
        <f>PRODUCT(C21*D24)</f>
        <v>19620</v>
      </c>
      <c r="E25" s="4">
        <f>PRODUCT(C21*E24)</f>
        <v>19800</v>
      </c>
      <c r="F25" s="5">
        <v>19680</v>
      </c>
      <c r="G25" s="4">
        <v>0</v>
      </c>
      <c r="H25" s="4">
        <v>0</v>
      </c>
      <c r="I25" s="4">
        <v>0</v>
      </c>
      <c r="J25" s="6">
        <f>J24*3</f>
        <v>0</v>
      </c>
      <c r="K25" s="4">
        <v>0</v>
      </c>
      <c r="L25" s="4">
        <v>0</v>
      </c>
      <c r="M25" s="4">
        <v>0</v>
      </c>
      <c r="N25" s="6">
        <f>N24*3</f>
        <v>0</v>
      </c>
      <c r="O25" s="19">
        <f>PRODUCT(C25+D25+E25)/3</f>
        <v>19680</v>
      </c>
    </row>
    <row r="26" spans="1:15" ht="12.75">
      <c r="A26" s="71" t="s">
        <v>2</v>
      </c>
      <c r="B26" s="71"/>
      <c r="C26" s="71" t="s">
        <v>3</v>
      </c>
      <c r="D26" s="71"/>
      <c r="E26" s="71"/>
      <c r="F26" s="71" t="s">
        <v>4</v>
      </c>
      <c r="G26" s="71" t="s">
        <v>5</v>
      </c>
      <c r="H26" s="71"/>
      <c r="I26" s="71"/>
      <c r="J26" s="71" t="s">
        <v>4</v>
      </c>
      <c r="K26" s="85" t="s">
        <v>5</v>
      </c>
      <c r="L26" s="85"/>
      <c r="M26" s="85"/>
      <c r="N26" s="71" t="s">
        <v>4</v>
      </c>
      <c r="O26" s="72" t="s">
        <v>6</v>
      </c>
    </row>
    <row r="27" spans="1:15" ht="9.75" customHeight="1">
      <c r="A27" s="71"/>
      <c r="B27" s="71"/>
      <c r="C27" s="69">
        <v>1</v>
      </c>
      <c r="D27" s="69">
        <v>2</v>
      </c>
      <c r="E27" s="69">
        <v>3</v>
      </c>
      <c r="F27" s="71"/>
      <c r="G27" s="71">
        <v>1</v>
      </c>
      <c r="H27" s="71">
        <v>2</v>
      </c>
      <c r="I27" s="71">
        <v>3</v>
      </c>
      <c r="J27" s="71"/>
      <c r="K27" s="71">
        <v>1</v>
      </c>
      <c r="L27" s="71">
        <v>2</v>
      </c>
      <c r="M27" s="71">
        <v>3</v>
      </c>
      <c r="N27" s="71"/>
      <c r="O27" s="72"/>
    </row>
    <row r="28" spans="1:15" ht="9" customHeight="1">
      <c r="A28" s="71"/>
      <c r="B28" s="71"/>
      <c r="C28" s="69"/>
      <c r="D28" s="69"/>
      <c r="E28" s="69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1:15" ht="12.75" customHeight="1">
      <c r="A29" s="56" t="s">
        <v>1</v>
      </c>
      <c r="B29" s="57"/>
      <c r="C29" s="60" t="s">
        <v>20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49" t="s">
        <v>0</v>
      </c>
    </row>
    <row r="30" spans="1:15" ht="409.5" customHeight="1">
      <c r="A30" s="58"/>
      <c r="B30" s="59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50"/>
    </row>
    <row r="31" spans="1:15" ht="12.75">
      <c r="A31" s="51" t="s">
        <v>9</v>
      </c>
      <c r="B31" s="51"/>
      <c r="C31" s="78">
        <v>5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17" t="s">
        <v>8</v>
      </c>
    </row>
    <row r="32" spans="1:15" ht="12.75" customHeight="1">
      <c r="A32" s="79" t="s">
        <v>10</v>
      </c>
      <c r="B32" s="79"/>
      <c r="C32" s="69" t="s">
        <v>15</v>
      </c>
      <c r="D32" s="69" t="s">
        <v>16</v>
      </c>
      <c r="E32" s="69" t="s">
        <v>17</v>
      </c>
      <c r="F32" s="69"/>
      <c r="G32" s="69"/>
      <c r="H32" s="69"/>
      <c r="I32" s="69"/>
      <c r="J32" s="69"/>
      <c r="K32" s="69"/>
      <c r="L32" s="69"/>
      <c r="M32" s="69"/>
      <c r="N32" s="69"/>
      <c r="O32" s="70" t="s">
        <v>8</v>
      </c>
    </row>
    <row r="33" spans="1:15" ht="21.75" customHeight="1">
      <c r="A33" s="79"/>
      <c r="B33" s="7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</row>
    <row r="34" spans="1:15" ht="12.75">
      <c r="A34" s="51" t="s">
        <v>11</v>
      </c>
      <c r="B34" s="51"/>
      <c r="C34" s="3">
        <v>8630</v>
      </c>
      <c r="D34" s="4">
        <v>8560</v>
      </c>
      <c r="E34" s="4">
        <v>8970</v>
      </c>
      <c r="F34" s="5">
        <f>(C34+D34+E34)/3</f>
        <v>8720</v>
      </c>
      <c r="G34" s="4">
        <v>0</v>
      </c>
      <c r="H34" s="4">
        <v>0</v>
      </c>
      <c r="I34" s="4">
        <v>0</v>
      </c>
      <c r="J34" s="6">
        <f>(G34+H34+I34)/3</f>
        <v>0</v>
      </c>
      <c r="K34" s="4">
        <v>0</v>
      </c>
      <c r="L34" s="4">
        <v>0</v>
      </c>
      <c r="M34" s="4">
        <v>0</v>
      </c>
      <c r="N34" s="6">
        <f>(K34+L34+M34)/3</f>
        <v>0</v>
      </c>
      <c r="O34" s="18">
        <f>(C34+D34+E34)/3</f>
        <v>8720</v>
      </c>
    </row>
    <row r="35" spans="1:15" ht="12.75">
      <c r="A35" s="51" t="s">
        <v>12</v>
      </c>
      <c r="B35" s="51"/>
      <c r="C35" s="4">
        <f>PRODUCT(C34*C31)</f>
        <v>43150</v>
      </c>
      <c r="D35" s="4">
        <f>PRODUCT(C31*D34)</f>
        <v>42800</v>
      </c>
      <c r="E35" s="4">
        <f>PRODUCT(C31*E34)</f>
        <v>44850</v>
      </c>
      <c r="F35" s="5">
        <f>(C35+D35+E35)/3</f>
        <v>43600</v>
      </c>
      <c r="G35" s="4">
        <v>0</v>
      </c>
      <c r="H35" s="4">
        <v>0</v>
      </c>
      <c r="I35" s="4">
        <v>0</v>
      </c>
      <c r="J35" s="6">
        <f>J34*3</f>
        <v>0</v>
      </c>
      <c r="K35" s="4">
        <v>0</v>
      </c>
      <c r="L35" s="4">
        <v>0</v>
      </c>
      <c r="M35" s="4">
        <v>0</v>
      </c>
      <c r="N35" s="6">
        <f>N34*3</f>
        <v>0</v>
      </c>
      <c r="O35" s="19">
        <f>(C35+D35+E35)/3</f>
        <v>43600</v>
      </c>
    </row>
    <row r="36" spans="1:15" ht="12.75">
      <c r="A36" s="71" t="s">
        <v>2</v>
      </c>
      <c r="B36" s="71"/>
      <c r="C36" s="71" t="s">
        <v>3</v>
      </c>
      <c r="D36" s="71"/>
      <c r="E36" s="71"/>
      <c r="F36" s="71" t="s">
        <v>4</v>
      </c>
      <c r="G36" s="71" t="s">
        <v>5</v>
      </c>
      <c r="H36" s="71"/>
      <c r="I36" s="71"/>
      <c r="J36" s="71" t="s">
        <v>4</v>
      </c>
      <c r="K36" s="85" t="s">
        <v>5</v>
      </c>
      <c r="L36" s="85"/>
      <c r="M36" s="85"/>
      <c r="N36" s="71" t="s">
        <v>4</v>
      </c>
      <c r="O36" s="72" t="s">
        <v>6</v>
      </c>
    </row>
    <row r="37" spans="1:15" ht="9.75" customHeight="1">
      <c r="A37" s="71"/>
      <c r="B37" s="71"/>
      <c r="C37" s="69">
        <v>1</v>
      </c>
      <c r="D37" s="69">
        <v>2</v>
      </c>
      <c r="E37" s="69">
        <v>3</v>
      </c>
      <c r="F37" s="71"/>
      <c r="G37" s="71">
        <v>1</v>
      </c>
      <c r="H37" s="71">
        <v>2</v>
      </c>
      <c r="I37" s="71">
        <v>3</v>
      </c>
      <c r="J37" s="71"/>
      <c r="K37" s="71">
        <v>1</v>
      </c>
      <c r="L37" s="71">
        <v>2</v>
      </c>
      <c r="M37" s="71">
        <v>3</v>
      </c>
      <c r="N37" s="71"/>
      <c r="O37" s="72"/>
    </row>
    <row r="38" spans="1:15" ht="9" customHeight="1">
      <c r="A38" s="71"/>
      <c r="B38" s="71"/>
      <c r="C38" s="69"/>
      <c r="D38" s="69"/>
      <c r="E38" s="69"/>
      <c r="F38" s="71"/>
      <c r="G38" s="71"/>
      <c r="H38" s="71"/>
      <c r="I38" s="71"/>
      <c r="J38" s="71"/>
      <c r="K38" s="71"/>
      <c r="L38" s="71"/>
      <c r="M38" s="71"/>
      <c r="N38" s="71"/>
      <c r="O38" s="72"/>
    </row>
    <row r="39" spans="1:15" ht="12.75">
      <c r="A39" s="51" t="s">
        <v>7</v>
      </c>
      <c r="B39" s="51"/>
      <c r="C39" s="60" t="s">
        <v>21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70" t="s">
        <v>8</v>
      </c>
    </row>
    <row r="40" spans="1:15" ht="262.5" customHeight="1">
      <c r="A40" s="51"/>
      <c r="B40" s="51"/>
      <c r="C40" s="9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70"/>
    </row>
    <row r="41" spans="1:15" ht="12.75">
      <c r="A41" s="51" t="s">
        <v>9</v>
      </c>
      <c r="B41" s="51"/>
      <c r="C41" s="78">
        <v>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17" t="s">
        <v>8</v>
      </c>
    </row>
    <row r="42" spans="1:15" ht="12.75">
      <c r="A42" s="79" t="s">
        <v>10</v>
      </c>
      <c r="B42" s="79"/>
      <c r="C42" s="69" t="s">
        <v>15</v>
      </c>
      <c r="D42" s="69" t="s">
        <v>16</v>
      </c>
      <c r="E42" s="69" t="s">
        <v>17</v>
      </c>
      <c r="F42" s="69"/>
      <c r="G42" s="69"/>
      <c r="H42" s="69"/>
      <c r="I42" s="69"/>
      <c r="J42" s="69"/>
      <c r="K42" s="69"/>
      <c r="L42" s="69"/>
      <c r="M42" s="69"/>
      <c r="N42" s="69"/>
      <c r="O42" s="70" t="s">
        <v>8</v>
      </c>
    </row>
    <row r="43" spans="1:15" ht="30" customHeight="1">
      <c r="A43" s="79"/>
      <c r="B43" s="7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</row>
    <row r="44" spans="1:15" ht="12.75">
      <c r="A44" s="51" t="s">
        <v>11</v>
      </c>
      <c r="B44" s="51"/>
      <c r="C44" s="3">
        <v>22000</v>
      </c>
      <c r="D44" s="3">
        <v>22000</v>
      </c>
      <c r="E44" s="3">
        <v>24500</v>
      </c>
      <c r="F44" s="5">
        <f>(C44+D44+E44)/3</f>
        <v>22833.333333333332</v>
      </c>
      <c r="G44" s="4">
        <v>0</v>
      </c>
      <c r="H44" s="4">
        <v>0</v>
      </c>
      <c r="I44" s="4">
        <v>0</v>
      </c>
      <c r="J44" s="6">
        <f>(G44+H44+I44)/3</f>
        <v>0</v>
      </c>
      <c r="K44" s="4">
        <v>0</v>
      </c>
      <c r="L44" s="4">
        <v>0</v>
      </c>
      <c r="M44" s="4">
        <v>0</v>
      </c>
      <c r="N44" s="6">
        <f>(K44+L44+M44)/3</f>
        <v>0</v>
      </c>
      <c r="O44" s="18">
        <v>22833</v>
      </c>
    </row>
    <row r="45" spans="1:15" ht="12.75">
      <c r="A45" s="51" t="s">
        <v>12</v>
      </c>
      <c r="B45" s="51"/>
      <c r="C45" s="4">
        <f>(C41*C44)</f>
        <v>22000</v>
      </c>
      <c r="D45" s="4">
        <f>(C41*D44)</f>
        <v>22000</v>
      </c>
      <c r="E45" s="4">
        <f>(C41*E44)</f>
        <v>24500</v>
      </c>
      <c r="F45" s="5">
        <f>(C45+D45+E45)/3</f>
        <v>22833.333333333332</v>
      </c>
      <c r="G45" s="4">
        <v>0</v>
      </c>
      <c r="H45" s="4">
        <v>0</v>
      </c>
      <c r="I45" s="4">
        <v>0</v>
      </c>
      <c r="J45" s="6">
        <f>J44*3</f>
        <v>0</v>
      </c>
      <c r="K45" s="4">
        <v>0</v>
      </c>
      <c r="L45" s="4">
        <v>0</v>
      </c>
      <c r="M45" s="4">
        <v>0</v>
      </c>
      <c r="N45" s="6">
        <f>N44*3</f>
        <v>0</v>
      </c>
      <c r="O45" s="19">
        <v>22833</v>
      </c>
    </row>
    <row r="46" spans="1:15" ht="12.75" customHeight="1">
      <c r="A46" s="71" t="s">
        <v>2</v>
      </c>
      <c r="B46" s="71"/>
      <c r="C46" s="71" t="s">
        <v>3</v>
      </c>
      <c r="D46" s="71"/>
      <c r="E46" s="71"/>
      <c r="F46" s="71" t="s">
        <v>4</v>
      </c>
      <c r="G46" s="71" t="s">
        <v>5</v>
      </c>
      <c r="H46" s="71"/>
      <c r="I46" s="71"/>
      <c r="J46" s="71" t="s">
        <v>4</v>
      </c>
      <c r="K46" s="85" t="s">
        <v>5</v>
      </c>
      <c r="L46" s="85"/>
      <c r="M46" s="85"/>
      <c r="N46" s="71" t="s">
        <v>4</v>
      </c>
      <c r="O46" s="72" t="s">
        <v>6</v>
      </c>
    </row>
    <row r="47" spans="1:15" ht="12.75">
      <c r="A47" s="71"/>
      <c r="B47" s="71"/>
      <c r="C47" s="69">
        <v>1</v>
      </c>
      <c r="D47" s="69">
        <v>2</v>
      </c>
      <c r="E47" s="69">
        <v>3</v>
      </c>
      <c r="F47" s="71"/>
      <c r="G47" s="71">
        <v>1</v>
      </c>
      <c r="H47" s="71">
        <v>2</v>
      </c>
      <c r="I47" s="71">
        <v>3</v>
      </c>
      <c r="J47" s="71"/>
      <c r="K47" s="71">
        <v>1</v>
      </c>
      <c r="L47" s="71">
        <v>2</v>
      </c>
      <c r="M47" s="71">
        <v>3</v>
      </c>
      <c r="N47" s="71"/>
      <c r="O47" s="72"/>
    </row>
    <row r="48" spans="1:15" ht="31.5" customHeight="1">
      <c r="A48" s="71"/>
      <c r="B48" s="71"/>
      <c r="C48" s="69"/>
      <c r="D48" s="69"/>
      <c r="E48" s="69"/>
      <c r="F48" s="71"/>
      <c r="G48" s="71"/>
      <c r="H48" s="71"/>
      <c r="I48" s="71"/>
      <c r="J48" s="71"/>
      <c r="K48" s="71"/>
      <c r="L48" s="71"/>
      <c r="M48" s="71"/>
      <c r="N48" s="71"/>
      <c r="O48" s="72"/>
    </row>
    <row r="49" spans="1:15" s="22" customFormat="1" ht="87" customHeight="1">
      <c r="A49" s="51" t="s">
        <v>7</v>
      </c>
      <c r="B49" s="51"/>
      <c r="C49" s="60" t="s">
        <v>22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17" t="s">
        <v>8</v>
      </c>
    </row>
    <row r="50" spans="1:15" ht="16.5" customHeight="1">
      <c r="A50" s="51" t="s">
        <v>9</v>
      </c>
      <c r="B50" s="51"/>
      <c r="C50" s="78">
        <v>1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7" t="s">
        <v>8</v>
      </c>
    </row>
    <row r="51" spans="1:15" ht="12.75" customHeight="1">
      <c r="A51" s="79" t="s">
        <v>10</v>
      </c>
      <c r="B51" s="79"/>
      <c r="C51" s="69" t="s">
        <v>15</v>
      </c>
      <c r="D51" s="69" t="s">
        <v>16</v>
      </c>
      <c r="E51" s="69" t="s">
        <v>17</v>
      </c>
      <c r="F51" s="69"/>
      <c r="G51" s="69"/>
      <c r="H51" s="69"/>
      <c r="I51" s="69"/>
      <c r="J51" s="69"/>
      <c r="K51" s="69"/>
      <c r="L51" s="69"/>
      <c r="M51" s="69"/>
      <c r="N51" s="69"/>
      <c r="O51" s="70" t="s">
        <v>8</v>
      </c>
    </row>
    <row r="52" spans="1:15" ht="20.25" customHeight="1">
      <c r="A52" s="79"/>
      <c r="B52" s="7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</row>
    <row r="53" spans="1:15" ht="12.75" customHeight="1">
      <c r="A53" s="51" t="s">
        <v>11</v>
      </c>
      <c r="B53" s="51"/>
      <c r="C53" s="3">
        <v>6500</v>
      </c>
      <c r="D53" s="28">
        <v>6500</v>
      </c>
      <c r="E53" s="4">
        <v>7595</v>
      </c>
      <c r="F53" s="5">
        <v>6865</v>
      </c>
      <c r="G53" s="4">
        <v>0</v>
      </c>
      <c r="H53" s="4">
        <v>0</v>
      </c>
      <c r="I53" s="4">
        <v>0</v>
      </c>
      <c r="J53" s="6">
        <f>(G53+H53+I53)/3</f>
        <v>0</v>
      </c>
      <c r="K53" s="4">
        <v>0</v>
      </c>
      <c r="L53" s="4">
        <v>0</v>
      </c>
      <c r="M53" s="4">
        <v>0</v>
      </c>
      <c r="N53" s="6">
        <f>(K53+L53+M53)/3</f>
        <v>0</v>
      </c>
      <c r="O53" s="18">
        <f>(C53+D53+E53)/3</f>
        <v>6865</v>
      </c>
    </row>
    <row r="54" spans="1:15" ht="25.5" customHeight="1">
      <c r="A54" s="51" t="s">
        <v>12</v>
      </c>
      <c r="B54" s="51"/>
      <c r="C54" s="4">
        <f>PRODUCT(C50*C53)</f>
        <v>6500</v>
      </c>
      <c r="D54" s="4">
        <f>PRODUCT(C50*D53)</f>
        <v>6500</v>
      </c>
      <c r="E54" s="4">
        <f>PRODUCT(C50*E53)</f>
        <v>7595</v>
      </c>
      <c r="F54" s="5">
        <f>(C54+D54+E54)/3</f>
        <v>6865</v>
      </c>
      <c r="G54" s="4">
        <v>0</v>
      </c>
      <c r="H54" s="4">
        <v>0</v>
      </c>
      <c r="I54" s="4">
        <v>0</v>
      </c>
      <c r="J54" s="6">
        <f>J53*3</f>
        <v>0</v>
      </c>
      <c r="K54" s="4">
        <v>0</v>
      </c>
      <c r="L54" s="4">
        <v>0</v>
      </c>
      <c r="M54" s="4">
        <v>0</v>
      </c>
      <c r="N54" s="6">
        <f>N53*3</f>
        <v>0</v>
      </c>
      <c r="O54" s="19">
        <f>(C54+D54+E54)/3</f>
        <v>6865</v>
      </c>
    </row>
    <row r="55" spans="1:15" ht="12.75" customHeight="1">
      <c r="A55" s="71" t="s">
        <v>2</v>
      </c>
      <c r="B55" s="71"/>
      <c r="C55" s="71" t="s">
        <v>3</v>
      </c>
      <c r="D55" s="71"/>
      <c r="E55" s="71"/>
      <c r="F55" s="71" t="s">
        <v>4</v>
      </c>
      <c r="G55" s="71" t="s">
        <v>5</v>
      </c>
      <c r="H55" s="71"/>
      <c r="I55" s="71"/>
      <c r="J55" s="71" t="s">
        <v>4</v>
      </c>
      <c r="K55" s="85" t="s">
        <v>5</v>
      </c>
      <c r="L55" s="85"/>
      <c r="M55" s="85"/>
      <c r="N55" s="71" t="s">
        <v>4</v>
      </c>
      <c r="O55" s="72" t="s">
        <v>6</v>
      </c>
    </row>
    <row r="56" spans="1:15" ht="12.75">
      <c r="A56" s="71"/>
      <c r="B56" s="71"/>
      <c r="C56" s="69">
        <v>1</v>
      </c>
      <c r="D56" s="69">
        <v>2</v>
      </c>
      <c r="E56" s="69">
        <v>3</v>
      </c>
      <c r="F56" s="71"/>
      <c r="G56" s="71">
        <v>1</v>
      </c>
      <c r="H56" s="71">
        <v>2</v>
      </c>
      <c r="I56" s="71">
        <v>3</v>
      </c>
      <c r="J56" s="71"/>
      <c r="K56" s="71">
        <v>1</v>
      </c>
      <c r="L56" s="71">
        <v>2</v>
      </c>
      <c r="M56" s="71">
        <v>3</v>
      </c>
      <c r="N56" s="71"/>
      <c r="O56" s="72"/>
    </row>
    <row r="57" spans="1:15" ht="31.5" customHeight="1">
      <c r="A57" s="71"/>
      <c r="B57" s="71"/>
      <c r="C57" s="69"/>
      <c r="D57" s="69"/>
      <c r="E57" s="69"/>
      <c r="F57" s="71"/>
      <c r="G57" s="71"/>
      <c r="H57" s="71"/>
      <c r="I57" s="71"/>
      <c r="J57" s="71"/>
      <c r="K57" s="71"/>
      <c r="L57" s="71"/>
      <c r="M57" s="71"/>
      <c r="N57" s="71"/>
      <c r="O57" s="72"/>
    </row>
    <row r="58" spans="1:15" s="22" customFormat="1" ht="96.75" customHeight="1">
      <c r="A58" s="56" t="s">
        <v>7</v>
      </c>
      <c r="B58" s="57"/>
      <c r="C58" s="60" t="s">
        <v>23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49" t="s">
        <v>8</v>
      </c>
    </row>
    <row r="59" spans="1:15" ht="16.5" customHeight="1">
      <c r="A59" s="58"/>
      <c r="B59" s="59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50"/>
    </row>
    <row r="60" spans="1:15" ht="12.75" customHeight="1">
      <c r="A60" s="45" t="s">
        <v>9</v>
      </c>
      <c r="B60" s="46"/>
      <c r="C60" s="66">
        <v>2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  <c r="O60" s="17" t="s">
        <v>8</v>
      </c>
    </row>
    <row r="61" spans="1:15" ht="12.75" customHeight="1">
      <c r="A61" s="73" t="s">
        <v>10</v>
      </c>
      <c r="B61" s="74"/>
      <c r="C61" s="52" t="s">
        <v>15</v>
      </c>
      <c r="D61" s="52" t="s">
        <v>24</v>
      </c>
      <c r="E61" s="52" t="s">
        <v>17</v>
      </c>
      <c r="F61" s="52"/>
      <c r="G61" s="52"/>
      <c r="H61" s="52"/>
      <c r="I61" s="52"/>
      <c r="J61" s="52"/>
      <c r="K61" s="52"/>
      <c r="L61" s="52"/>
      <c r="M61" s="52"/>
      <c r="N61" s="52"/>
      <c r="O61" s="49" t="s">
        <v>8</v>
      </c>
    </row>
    <row r="62" spans="1:15" ht="20.25" customHeight="1">
      <c r="A62" s="75"/>
      <c r="B62" s="76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0"/>
    </row>
    <row r="63" spans="1:15" ht="12.75" customHeight="1">
      <c r="A63" s="45" t="s">
        <v>11</v>
      </c>
      <c r="B63" s="46"/>
      <c r="C63" s="3">
        <v>4300</v>
      </c>
      <c r="D63" s="28">
        <v>10403</v>
      </c>
      <c r="E63" s="4">
        <v>4220</v>
      </c>
      <c r="F63" s="5">
        <f>(C63+D63+E63)/3</f>
        <v>6307.666666666667</v>
      </c>
      <c r="G63" s="4">
        <v>0</v>
      </c>
      <c r="H63" s="4">
        <v>0</v>
      </c>
      <c r="I63" s="4">
        <v>0</v>
      </c>
      <c r="J63" s="6">
        <f>(G63+H63+I63)/3</f>
        <v>0</v>
      </c>
      <c r="K63" s="4">
        <v>0</v>
      </c>
      <c r="L63" s="4">
        <v>0</v>
      </c>
      <c r="M63" s="4">
        <v>0</v>
      </c>
      <c r="N63" s="6">
        <f>(K63+L63+M63)/3</f>
        <v>0</v>
      </c>
      <c r="O63" s="18">
        <v>6308</v>
      </c>
    </row>
    <row r="64" spans="1:15" ht="12.75" customHeight="1">
      <c r="A64" s="54"/>
      <c r="B64" s="55"/>
      <c r="C64" s="3"/>
      <c r="D64" s="23"/>
      <c r="E64" s="4"/>
      <c r="F64" s="5"/>
      <c r="G64" s="4"/>
      <c r="H64" s="4"/>
      <c r="I64" s="4"/>
      <c r="J64" s="6"/>
      <c r="K64" s="4"/>
      <c r="L64" s="4"/>
      <c r="M64" s="4"/>
      <c r="N64" s="6"/>
      <c r="O64" s="18"/>
    </row>
    <row r="65" spans="1:15" ht="25.5" customHeight="1">
      <c r="A65" s="51" t="s">
        <v>12</v>
      </c>
      <c r="B65" s="51"/>
      <c r="C65" s="4">
        <f>PRODUCT(C60*C63)</f>
        <v>8600</v>
      </c>
      <c r="D65" s="4">
        <f>PRODUCT(C60*D63)</f>
        <v>20806</v>
      </c>
      <c r="E65" s="4">
        <f>PRODUCT(C60*E63)</f>
        <v>8440</v>
      </c>
      <c r="F65" s="5">
        <f>(C65+D65+E65)/3</f>
        <v>12615.333333333334</v>
      </c>
      <c r="G65" s="4">
        <v>0</v>
      </c>
      <c r="H65" s="4">
        <v>0</v>
      </c>
      <c r="I65" s="4">
        <v>0</v>
      </c>
      <c r="J65" s="6">
        <f>J63*3</f>
        <v>0</v>
      </c>
      <c r="K65" s="4">
        <v>0</v>
      </c>
      <c r="L65" s="4">
        <v>0</v>
      </c>
      <c r="M65" s="4">
        <v>0</v>
      </c>
      <c r="N65" s="6">
        <f>N63*3</f>
        <v>0</v>
      </c>
      <c r="O65" s="19">
        <v>12615</v>
      </c>
    </row>
    <row r="66" spans="1:15" ht="12.75" customHeight="1">
      <c r="A66" s="71" t="s">
        <v>2</v>
      </c>
      <c r="B66" s="71"/>
      <c r="C66" s="71" t="s">
        <v>3</v>
      </c>
      <c r="D66" s="71"/>
      <c r="E66" s="71"/>
      <c r="F66" s="71" t="s">
        <v>4</v>
      </c>
      <c r="G66" s="71" t="s">
        <v>5</v>
      </c>
      <c r="H66" s="71"/>
      <c r="I66" s="71"/>
      <c r="J66" s="71" t="s">
        <v>4</v>
      </c>
      <c r="K66" s="85" t="s">
        <v>5</v>
      </c>
      <c r="L66" s="85"/>
      <c r="M66" s="85"/>
      <c r="N66" s="71" t="s">
        <v>4</v>
      </c>
      <c r="O66" s="72" t="s">
        <v>6</v>
      </c>
    </row>
    <row r="67" spans="1:15" ht="12.75">
      <c r="A67" s="71"/>
      <c r="B67" s="71"/>
      <c r="C67" s="69">
        <v>1</v>
      </c>
      <c r="D67" s="69">
        <v>2</v>
      </c>
      <c r="E67" s="69">
        <v>3</v>
      </c>
      <c r="F67" s="71"/>
      <c r="G67" s="71">
        <v>1</v>
      </c>
      <c r="H67" s="71">
        <v>2</v>
      </c>
      <c r="I67" s="71">
        <v>3</v>
      </c>
      <c r="J67" s="71"/>
      <c r="K67" s="71">
        <v>1</v>
      </c>
      <c r="L67" s="71">
        <v>2</v>
      </c>
      <c r="M67" s="71">
        <v>3</v>
      </c>
      <c r="N67" s="71"/>
      <c r="O67" s="72"/>
    </row>
    <row r="68" spans="1:15" ht="31.5" customHeight="1">
      <c r="A68" s="71"/>
      <c r="B68" s="71"/>
      <c r="C68" s="69"/>
      <c r="D68" s="69"/>
      <c r="E68" s="69"/>
      <c r="F68" s="71"/>
      <c r="G68" s="71"/>
      <c r="H68" s="71"/>
      <c r="I68" s="71"/>
      <c r="J68" s="71"/>
      <c r="K68" s="71"/>
      <c r="L68" s="71"/>
      <c r="M68" s="71"/>
      <c r="N68" s="71"/>
      <c r="O68" s="72"/>
    </row>
    <row r="69" spans="1:15" ht="306" customHeight="1">
      <c r="A69" s="54" t="s">
        <v>7</v>
      </c>
      <c r="B69" s="55"/>
      <c r="C69" s="80" t="s">
        <v>25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2"/>
      <c r="O69" s="26" t="s">
        <v>8</v>
      </c>
    </row>
    <row r="70" spans="1:15" ht="12.75" customHeight="1">
      <c r="A70" s="45" t="s">
        <v>9</v>
      </c>
      <c r="B70" s="46"/>
      <c r="C70" s="47">
        <v>1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77"/>
      <c r="O70" s="19" t="s">
        <v>8</v>
      </c>
    </row>
    <row r="71" spans="1:15" ht="23.25" customHeight="1">
      <c r="A71" s="73" t="s">
        <v>10</v>
      </c>
      <c r="B71" s="74"/>
      <c r="C71" s="52" t="s">
        <v>15</v>
      </c>
      <c r="D71" s="52" t="s">
        <v>24</v>
      </c>
      <c r="E71" s="52" t="s">
        <v>17</v>
      </c>
      <c r="F71" s="52"/>
      <c r="G71" s="52"/>
      <c r="H71" s="52"/>
      <c r="I71" s="52"/>
      <c r="J71" s="52"/>
      <c r="K71" s="52"/>
      <c r="L71" s="52"/>
      <c r="M71" s="52"/>
      <c r="N71" s="52"/>
      <c r="O71" s="49" t="s">
        <v>8</v>
      </c>
    </row>
    <row r="72" spans="1:15" ht="32.25" customHeight="1">
      <c r="A72" s="75"/>
      <c r="B72" s="76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0"/>
    </row>
    <row r="73" spans="1:15" ht="32.25" customHeight="1">
      <c r="A73" s="45" t="s">
        <v>11</v>
      </c>
      <c r="B73" s="46"/>
      <c r="C73" s="3">
        <v>8000</v>
      </c>
      <c r="D73" s="27">
        <v>8000</v>
      </c>
      <c r="E73" s="4">
        <v>10200</v>
      </c>
      <c r="F73" s="5">
        <f>(C73+D73+E73)/3</f>
        <v>8733.333333333334</v>
      </c>
      <c r="G73" s="4">
        <v>0</v>
      </c>
      <c r="H73" s="4">
        <v>0</v>
      </c>
      <c r="I73" s="4">
        <v>0</v>
      </c>
      <c r="J73" s="6">
        <f>(G73+H73+I73)/3</f>
        <v>0</v>
      </c>
      <c r="K73" s="4">
        <v>0</v>
      </c>
      <c r="L73" s="4">
        <v>0</v>
      </c>
      <c r="M73" s="4">
        <v>0</v>
      </c>
      <c r="N73" s="6">
        <f>(K73+L73+M73)/3</f>
        <v>0</v>
      </c>
      <c r="O73" s="18">
        <v>8733</v>
      </c>
    </row>
    <row r="74" spans="1:15" ht="32.25" customHeight="1">
      <c r="A74" s="51" t="s">
        <v>12</v>
      </c>
      <c r="B74" s="51"/>
      <c r="C74" s="4">
        <v>8000</v>
      </c>
      <c r="D74" s="4">
        <v>8000</v>
      </c>
      <c r="E74" s="4">
        <v>10200</v>
      </c>
      <c r="F74" s="5">
        <f>(C74+D74+E74)/3</f>
        <v>8733.333333333334</v>
      </c>
      <c r="G74" s="4">
        <v>0</v>
      </c>
      <c r="H74" s="4">
        <v>0</v>
      </c>
      <c r="I74" s="4">
        <v>0</v>
      </c>
      <c r="J74" s="6">
        <f>J72*3</f>
        <v>0</v>
      </c>
      <c r="K74" s="4">
        <v>0</v>
      </c>
      <c r="L74" s="4">
        <v>0</v>
      </c>
      <c r="M74" s="4">
        <v>0</v>
      </c>
      <c r="N74" s="6">
        <f>N72*3</f>
        <v>0</v>
      </c>
      <c r="O74" s="19">
        <v>8733</v>
      </c>
    </row>
    <row r="75" spans="1:15" ht="151.5" customHeight="1">
      <c r="A75" s="45" t="s">
        <v>7</v>
      </c>
      <c r="B75" s="46"/>
      <c r="C75" s="80" t="s">
        <v>27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25" t="s">
        <v>26</v>
      </c>
    </row>
    <row r="76" spans="1:15" ht="15" customHeight="1">
      <c r="A76" s="45" t="s">
        <v>9</v>
      </c>
      <c r="B76" s="46"/>
      <c r="C76" s="111">
        <v>3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24" t="s">
        <v>26</v>
      </c>
    </row>
    <row r="77" spans="1:15" ht="27" customHeight="1">
      <c r="A77" s="73" t="s">
        <v>10</v>
      </c>
      <c r="B77" s="74"/>
      <c r="C77" s="52" t="s">
        <v>15</v>
      </c>
      <c r="D77" s="52" t="s">
        <v>24</v>
      </c>
      <c r="E77" s="52" t="s">
        <v>17</v>
      </c>
      <c r="F77" s="52"/>
      <c r="G77" s="52"/>
      <c r="H77" s="52"/>
      <c r="I77" s="52"/>
      <c r="J77" s="52"/>
      <c r="K77" s="52"/>
      <c r="L77" s="52"/>
      <c r="M77" s="52"/>
      <c r="N77" s="52"/>
      <c r="O77" s="49" t="s">
        <v>8</v>
      </c>
    </row>
    <row r="78" spans="1:15" ht="32.25" customHeight="1">
      <c r="A78" s="75"/>
      <c r="B78" s="76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0"/>
    </row>
    <row r="79" spans="1:15" ht="45" customHeight="1">
      <c r="A79" s="45" t="s">
        <v>11</v>
      </c>
      <c r="B79" s="46"/>
      <c r="C79" s="3">
        <v>4000</v>
      </c>
      <c r="D79" s="29">
        <v>4000</v>
      </c>
      <c r="E79" s="4">
        <v>8200</v>
      </c>
      <c r="F79" s="5">
        <f>(C79+D79+E79)/3</f>
        <v>5400</v>
      </c>
      <c r="G79" s="4">
        <v>0</v>
      </c>
      <c r="H79" s="4">
        <v>0</v>
      </c>
      <c r="I79" s="4">
        <v>0</v>
      </c>
      <c r="J79" s="6">
        <f>(G79+H79+I79)/3</f>
        <v>0</v>
      </c>
      <c r="K79" s="4">
        <v>0</v>
      </c>
      <c r="L79" s="4">
        <v>0</v>
      </c>
      <c r="M79" s="4">
        <v>0</v>
      </c>
      <c r="N79" s="6">
        <f>(K79+L79+M79)/3</f>
        <v>0</v>
      </c>
      <c r="O79" s="18">
        <f>(C79+D79+E79)/3</f>
        <v>5400</v>
      </c>
    </row>
    <row r="80" spans="1:15" ht="38.25" customHeight="1">
      <c r="A80" s="51" t="s">
        <v>12</v>
      </c>
      <c r="B80" s="51"/>
      <c r="C80" s="4">
        <v>12000</v>
      </c>
      <c r="D80" s="4">
        <v>12000</v>
      </c>
      <c r="E80" s="4">
        <v>24600</v>
      </c>
      <c r="F80" s="5">
        <f>(C80+D80+E80)/3</f>
        <v>16200</v>
      </c>
      <c r="G80" s="4">
        <v>0</v>
      </c>
      <c r="H80" s="4">
        <v>0</v>
      </c>
      <c r="I80" s="4">
        <v>0</v>
      </c>
      <c r="J80" s="6">
        <f>J78*3</f>
        <v>0</v>
      </c>
      <c r="K80" s="4">
        <v>0</v>
      </c>
      <c r="L80" s="4">
        <v>0</v>
      </c>
      <c r="M80" s="4">
        <v>0</v>
      </c>
      <c r="N80" s="6">
        <f>N78*3</f>
        <v>0</v>
      </c>
      <c r="O80" s="19">
        <f>(C80+D80+E80)/3</f>
        <v>16200</v>
      </c>
    </row>
    <row r="81" spans="1:15" ht="12.75" customHeight="1">
      <c r="A81" s="71" t="s">
        <v>2</v>
      </c>
      <c r="B81" s="71"/>
      <c r="C81" s="71" t="s">
        <v>3</v>
      </c>
      <c r="D81" s="71"/>
      <c r="E81" s="71"/>
      <c r="F81" s="71" t="s">
        <v>4</v>
      </c>
      <c r="G81" s="71" t="s">
        <v>5</v>
      </c>
      <c r="H81" s="71"/>
      <c r="I81" s="71"/>
      <c r="J81" s="71" t="s">
        <v>4</v>
      </c>
      <c r="K81" s="85" t="s">
        <v>5</v>
      </c>
      <c r="L81" s="85"/>
      <c r="M81" s="85"/>
      <c r="N81" s="71" t="s">
        <v>4</v>
      </c>
      <c r="O81" s="72" t="s">
        <v>6</v>
      </c>
    </row>
    <row r="82" spans="1:15" ht="12.75">
      <c r="A82" s="71"/>
      <c r="B82" s="71"/>
      <c r="C82" s="69">
        <v>1</v>
      </c>
      <c r="D82" s="69">
        <v>2</v>
      </c>
      <c r="E82" s="69">
        <v>3</v>
      </c>
      <c r="F82" s="71"/>
      <c r="G82" s="71">
        <v>1</v>
      </c>
      <c r="H82" s="71">
        <v>2</v>
      </c>
      <c r="I82" s="71">
        <v>3</v>
      </c>
      <c r="J82" s="71"/>
      <c r="K82" s="71">
        <v>1</v>
      </c>
      <c r="L82" s="71">
        <v>2</v>
      </c>
      <c r="M82" s="71">
        <v>3</v>
      </c>
      <c r="N82" s="71"/>
      <c r="O82" s="72"/>
    </row>
    <row r="83" spans="1:15" ht="31.5" customHeight="1">
      <c r="A83" s="71"/>
      <c r="B83" s="71"/>
      <c r="C83" s="69"/>
      <c r="D83" s="69"/>
      <c r="E83" s="69"/>
      <c r="F83" s="71"/>
      <c r="G83" s="71"/>
      <c r="H83" s="71"/>
      <c r="I83" s="71"/>
      <c r="J83" s="71"/>
      <c r="K83" s="71"/>
      <c r="L83" s="71"/>
      <c r="M83" s="71"/>
      <c r="N83" s="71"/>
      <c r="O83" s="72"/>
    </row>
    <row r="84" spans="1:15" ht="120.75" customHeight="1">
      <c r="A84" s="45" t="s">
        <v>7</v>
      </c>
      <c r="B84" s="46"/>
      <c r="C84" s="109" t="s">
        <v>29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25" t="s">
        <v>55</v>
      </c>
    </row>
    <row r="85" spans="1:15" ht="13.5" customHeight="1">
      <c r="A85" s="45" t="s">
        <v>9</v>
      </c>
      <c r="B85" s="46"/>
      <c r="C85" s="47">
        <v>6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4" t="s">
        <v>26</v>
      </c>
    </row>
    <row r="86" spans="1:15" ht="42.75" customHeight="1">
      <c r="A86" s="73" t="s">
        <v>10</v>
      </c>
      <c r="B86" s="74"/>
      <c r="C86" s="52" t="s">
        <v>15</v>
      </c>
      <c r="D86" s="52" t="s">
        <v>24</v>
      </c>
      <c r="E86" s="52" t="s">
        <v>17</v>
      </c>
      <c r="F86" s="52"/>
      <c r="G86" s="52"/>
      <c r="H86" s="52"/>
      <c r="I86" s="52"/>
      <c r="J86" s="52"/>
      <c r="K86" s="52"/>
      <c r="L86" s="52"/>
      <c r="M86" s="52"/>
      <c r="N86" s="52"/>
      <c r="O86" s="49" t="s">
        <v>8</v>
      </c>
    </row>
    <row r="87" spans="1:15" ht="41.25" customHeight="1">
      <c r="A87" s="75"/>
      <c r="B87" s="76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0"/>
    </row>
    <row r="88" spans="1:15" ht="45.75" customHeight="1">
      <c r="A88" s="45" t="s">
        <v>11</v>
      </c>
      <c r="B88" s="46"/>
      <c r="C88" s="3">
        <v>1850</v>
      </c>
      <c r="D88" s="29">
        <v>1850</v>
      </c>
      <c r="E88" s="4">
        <v>2100</v>
      </c>
      <c r="F88" s="5">
        <f>(C88+D88+E88)/3</f>
        <v>1933.3333333333333</v>
      </c>
      <c r="G88" s="4">
        <v>0</v>
      </c>
      <c r="H88" s="4">
        <v>0</v>
      </c>
      <c r="I88" s="4">
        <v>0</v>
      </c>
      <c r="J88" s="6">
        <f>(G88+H88+I88)/3</f>
        <v>0</v>
      </c>
      <c r="K88" s="4">
        <v>0</v>
      </c>
      <c r="L88" s="4">
        <v>0</v>
      </c>
      <c r="M88" s="4">
        <v>0</v>
      </c>
      <c r="N88" s="6">
        <f>(K88+L88+M88)/3</f>
        <v>0</v>
      </c>
      <c r="O88" s="18">
        <v>1933</v>
      </c>
    </row>
    <row r="89" spans="1:15" ht="12.75" customHeight="1">
      <c r="A89" s="51" t="s">
        <v>12</v>
      </c>
      <c r="B89" s="51"/>
      <c r="C89" s="4">
        <v>11100</v>
      </c>
      <c r="D89" s="4">
        <v>11100</v>
      </c>
      <c r="E89" s="4">
        <v>12600</v>
      </c>
      <c r="F89" s="5">
        <f>(C89+D89+E89)/3</f>
        <v>11600</v>
      </c>
      <c r="G89" s="4">
        <v>0</v>
      </c>
      <c r="H89" s="4">
        <v>0</v>
      </c>
      <c r="I89" s="4">
        <v>0</v>
      </c>
      <c r="J89" s="6">
        <f>J87*3</f>
        <v>0</v>
      </c>
      <c r="K89" s="4">
        <v>0</v>
      </c>
      <c r="L89" s="4">
        <v>0</v>
      </c>
      <c r="M89" s="4">
        <v>0</v>
      </c>
      <c r="N89" s="6">
        <f>N87*3</f>
        <v>0</v>
      </c>
      <c r="O89" s="19">
        <f>(C89+D89+E89)/3</f>
        <v>11600</v>
      </c>
    </row>
    <row r="90" spans="1:15" ht="12.75" customHeight="1">
      <c r="A90" s="71" t="s">
        <v>2</v>
      </c>
      <c r="B90" s="71"/>
      <c r="C90" s="71" t="s">
        <v>3</v>
      </c>
      <c r="D90" s="71"/>
      <c r="E90" s="71"/>
      <c r="F90" s="71" t="s">
        <v>4</v>
      </c>
      <c r="G90" s="71" t="s">
        <v>5</v>
      </c>
      <c r="H90" s="71"/>
      <c r="I90" s="71"/>
      <c r="J90" s="71" t="s">
        <v>4</v>
      </c>
      <c r="K90" s="85" t="s">
        <v>5</v>
      </c>
      <c r="L90" s="85"/>
      <c r="M90" s="85"/>
      <c r="N90" s="71" t="s">
        <v>4</v>
      </c>
      <c r="O90" s="72" t="s">
        <v>6</v>
      </c>
    </row>
    <row r="91" spans="1:15" ht="12.75">
      <c r="A91" s="71"/>
      <c r="B91" s="71"/>
      <c r="C91" s="69">
        <v>1</v>
      </c>
      <c r="D91" s="69">
        <v>2</v>
      </c>
      <c r="E91" s="69">
        <v>3</v>
      </c>
      <c r="F91" s="71"/>
      <c r="G91" s="71">
        <v>1</v>
      </c>
      <c r="H91" s="71">
        <v>2</v>
      </c>
      <c r="I91" s="71">
        <v>3</v>
      </c>
      <c r="J91" s="71"/>
      <c r="K91" s="71">
        <v>1</v>
      </c>
      <c r="L91" s="71">
        <v>2</v>
      </c>
      <c r="M91" s="71">
        <v>3</v>
      </c>
      <c r="N91" s="71"/>
      <c r="O91" s="72"/>
    </row>
    <row r="92" spans="1:15" ht="31.5" customHeight="1">
      <c r="A92" s="71"/>
      <c r="B92" s="71"/>
      <c r="C92" s="69"/>
      <c r="D92" s="69"/>
      <c r="E92" s="69"/>
      <c r="F92" s="71"/>
      <c r="G92" s="71"/>
      <c r="H92" s="71"/>
      <c r="I92" s="71"/>
      <c r="J92" s="71"/>
      <c r="K92" s="71"/>
      <c r="L92" s="71"/>
      <c r="M92" s="71"/>
      <c r="N92" s="71"/>
      <c r="O92" s="72"/>
    </row>
    <row r="93" spans="1:15" ht="228.75" customHeight="1">
      <c r="A93" s="45" t="s">
        <v>7</v>
      </c>
      <c r="B93" s="46"/>
      <c r="C93" s="80" t="s">
        <v>30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25" t="s">
        <v>28</v>
      </c>
    </row>
    <row r="94" spans="1:15" ht="12" customHeight="1">
      <c r="A94" s="45" t="s">
        <v>9</v>
      </c>
      <c r="B94" s="46"/>
      <c r="C94" s="47">
        <v>2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5" t="s">
        <v>26</v>
      </c>
    </row>
    <row r="95" spans="1:15" ht="12" customHeight="1">
      <c r="A95" s="73" t="s">
        <v>10</v>
      </c>
      <c r="B95" s="74"/>
      <c r="C95" s="52" t="s">
        <v>15</v>
      </c>
      <c r="D95" s="52" t="s">
        <v>24</v>
      </c>
      <c r="E95" s="52" t="s">
        <v>17</v>
      </c>
      <c r="F95" s="52"/>
      <c r="G95" s="52"/>
      <c r="H95" s="52"/>
      <c r="I95" s="52"/>
      <c r="J95" s="52"/>
      <c r="K95" s="52"/>
      <c r="L95" s="52"/>
      <c r="M95" s="52"/>
      <c r="N95" s="52"/>
      <c r="O95" s="49" t="s">
        <v>8</v>
      </c>
    </row>
    <row r="96" spans="1:15" ht="12.75" customHeight="1">
      <c r="A96" s="75"/>
      <c r="B96" s="76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0"/>
    </row>
    <row r="97" spans="1:15" ht="30" customHeight="1">
      <c r="A97" s="45" t="s">
        <v>11</v>
      </c>
      <c r="B97" s="46"/>
      <c r="C97" s="3">
        <v>1200</v>
      </c>
      <c r="D97" s="29">
        <v>1200</v>
      </c>
      <c r="E97" s="4">
        <v>1280</v>
      </c>
      <c r="F97" s="5">
        <v>1227</v>
      </c>
      <c r="G97" s="4">
        <v>0</v>
      </c>
      <c r="H97" s="4">
        <v>0</v>
      </c>
      <c r="I97" s="4">
        <v>0</v>
      </c>
      <c r="J97" s="6">
        <f>(G97+H97+I97)/3</f>
        <v>0</v>
      </c>
      <c r="K97" s="4">
        <v>0</v>
      </c>
      <c r="L97" s="4">
        <v>0</v>
      </c>
      <c r="M97" s="4">
        <v>0</v>
      </c>
      <c r="N97" s="6">
        <f>(K97+L97+M97)/3</f>
        <v>0</v>
      </c>
      <c r="O97" s="18">
        <v>1227</v>
      </c>
    </row>
    <row r="98" spans="1:15" ht="12.75" customHeight="1">
      <c r="A98" s="51" t="s">
        <v>12</v>
      </c>
      <c r="B98" s="51"/>
      <c r="C98" s="4">
        <v>2400</v>
      </c>
      <c r="D98" s="4">
        <v>2400</v>
      </c>
      <c r="E98" s="4">
        <v>2560</v>
      </c>
      <c r="F98" s="5">
        <f>(C98+D98+E98)/3</f>
        <v>2453.3333333333335</v>
      </c>
      <c r="G98" s="4">
        <v>0</v>
      </c>
      <c r="H98" s="4">
        <v>0</v>
      </c>
      <c r="I98" s="4">
        <v>0</v>
      </c>
      <c r="J98" s="6">
        <f>J96*3</f>
        <v>0</v>
      </c>
      <c r="K98" s="4">
        <v>0</v>
      </c>
      <c r="L98" s="4">
        <v>0</v>
      </c>
      <c r="M98" s="4">
        <v>0</v>
      </c>
      <c r="N98" s="6">
        <f>N96*3</f>
        <v>0</v>
      </c>
      <c r="O98" s="19">
        <v>2453</v>
      </c>
    </row>
    <row r="99" spans="1:15" ht="12.75" customHeight="1">
      <c r="A99" s="71" t="s">
        <v>2</v>
      </c>
      <c r="B99" s="71"/>
      <c r="C99" s="71" t="s">
        <v>3</v>
      </c>
      <c r="D99" s="71"/>
      <c r="E99" s="71"/>
      <c r="F99" s="71" t="s">
        <v>4</v>
      </c>
      <c r="G99" s="71" t="s">
        <v>5</v>
      </c>
      <c r="H99" s="71"/>
      <c r="I99" s="71"/>
      <c r="J99" s="71" t="s">
        <v>4</v>
      </c>
      <c r="K99" s="85" t="s">
        <v>5</v>
      </c>
      <c r="L99" s="85"/>
      <c r="M99" s="85"/>
      <c r="N99" s="71" t="s">
        <v>4</v>
      </c>
      <c r="O99" s="72" t="s">
        <v>6</v>
      </c>
    </row>
    <row r="100" spans="1:15" ht="12.75">
      <c r="A100" s="71"/>
      <c r="B100" s="71"/>
      <c r="C100" s="69">
        <v>1</v>
      </c>
      <c r="D100" s="69">
        <v>2</v>
      </c>
      <c r="E100" s="69">
        <v>3</v>
      </c>
      <c r="F100" s="71"/>
      <c r="G100" s="71">
        <v>1</v>
      </c>
      <c r="H100" s="71">
        <v>2</v>
      </c>
      <c r="I100" s="71">
        <v>3</v>
      </c>
      <c r="J100" s="71"/>
      <c r="K100" s="71">
        <v>1</v>
      </c>
      <c r="L100" s="71">
        <v>2</v>
      </c>
      <c r="M100" s="71">
        <v>3</v>
      </c>
      <c r="N100" s="71"/>
      <c r="O100" s="72"/>
    </row>
    <row r="101" spans="1:15" ht="31.5" customHeight="1">
      <c r="A101" s="71"/>
      <c r="B101" s="71"/>
      <c r="C101" s="69"/>
      <c r="D101" s="69"/>
      <c r="E101" s="69"/>
      <c r="F101" s="71"/>
      <c r="G101" s="71"/>
      <c r="H101" s="71"/>
      <c r="I101" s="71"/>
      <c r="J101" s="71"/>
      <c r="K101" s="71"/>
      <c r="L101" s="71"/>
      <c r="M101" s="71"/>
      <c r="N101" s="71"/>
      <c r="O101" s="72"/>
    </row>
    <row r="102" spans="1:15" ht="408.75" customHeight="1">
      <c r="A102" s="101" t="s">
        <v>7</v>
      </c>
      <c r="B102" s="102"/>
      <c r="C102" s="105" t="s">
        <v>31</v>
      </c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25" t="s">
        <v>26</v>
      </c>
    </row>
    <row r="103" spans="1:15" ht="245.25" customHeight="1">
      <c r="A103" s="103"/>
      <c r="B103" s="104"/>
      <c r="C103" s="107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25"/>
    </row>
    <row r="104" spans="1:15" ht="12.75" customHeight="1">
      <c r="A104" s="45" t="s">
        <v>9</v>
      </c>
      <c r="B104" s="46"/>
      <c r="C104" s="47">
        <v>1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 t="s">
        <v>26</v>
      </c>
    </row>
    <row r="105" spans="1:15" ht="36" customHeight="1">
      <c r="A105" s="73" t="s">
        <v>10</v>
      </c>
      <c r="B105" s="74"/>
      <c r="C105" s="52" t="s">
        <v>15</v>
      </c>
      <c r="D105" s="52" t="s">
        <v>24</v>
      </c>
      <c r="E105" s="52" t="s">
        <v>17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49" t="s">
        <v>8</v>
      </c>
    </row>
    <row r="106" spans="1:15" ht="12.75" customHeight="1">
      <c r="A106" s="75"/>
      <c r="B106" s="76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0"/>
    </row>
    <row r="107" spans="1:15" ht="12.75" customHeight="1">
      <c r="A107" s="45" t="s">
        <v>11</v>
      </c>
      <c r="B107" s="46"/>
      <c r="C107" s="3">
        <v>91000</v>
      </c>
      <c r="D107" s="28">
        <v>93000</v>
      </c>
      <c r="E107" s="4">
        <v>89000</v>
      </c>
      <c r="F107" s="5">
        <f>(C107+D107+E107)/3</f>
        <v>91000</v>
      </c>
      <c r="G107" s="4">
        <v>0</v>
      </c>
      <c r="H107" s="4">
        <v>0</v>
      </c>
      <c r="I107" s="4">
        <v>0</v>
      </c>
      <c r="J107" s="6">
        <f>(G107+H107+I107)/3</f>
        <v>0</v>
      </c>
      <c r="K107" s="4">
        <v>0</v>
      </c>
      <c r="L107" s="4">
        <v>0</v>
      </c>
      <c r="M107" s="4">
        <v>0</v>
      </c>
      <c r="N107" s="6">
        <f>(K107+L107+M107)/3</f>
        <v>0</v>
      </c>
      <c r="O107" s="18">
        <f>(C107+D107+E107)/3</f>
        <v>91000</v>
      </c>
    </row>
    <row r="108" spans="1:15" ht="21.75" customHeight="1">
      <c r="A108" s="51" t="s">
        <v>12</v>
      </c>
      <c r="B108" s="51"/>
      <c r="C108" s="4">
        <v>91000</v>
      </c>
      <c r="D108" s="4">
        <v>93000</v>
      </c>
      <c r="E108" s="4">
        <v>89000</v>
      </c>
      <c r="F108" s="5">
        <f>(C108+D108+E108)/3</f>
        <v>91000</v>
      </c>
      <c r="G108" s="4">
        <v>0</v>
      </c>
      <c r="H108" s="4">
        <v>0</v>
      </c>
      <c r="I108" s="4">
        <v>0</v>
      </c>
      <c r="J108" s="6">
        <f>J106*3</f>
        <v>0</v>
      </c>
      <c r="K108" s="4">
        <v>0</v>
      </c>
      <c r="L108" s="4">
        <v>0</v>
      </c>
      <c r="M108" s="4">
        <v>0</v>
      </c>
      <c r="N108" s="6">
        <f>N106*3</f>
        <v>0</v>
      </c>
      <c r="O108" s="19">
        <f>(C108+D108+E108)/3</f>
        <v>91000</v>
      </c>
    </row>
    <row r="109" spans="1:15" ht="12.75" customHeight="1">
      <c r="A109" s="71" t="s">
        <v>2</v>
      </c>
      <c r="B109" s="71"/>
      <c r="C109" s="71" t="s">
        <v>3</v>
      </c>
      <c r="D109" s="71"/>
      <c r="E109" s="71"/>
      <c r="F109" s="71" t="s">
        <v>4</v>
      </c>
      <c r="G109" s="71" t="s">
        <v>5</v>
      </c>
      <c r="H109" s="71"/>
      <c r="I109" s="71"/>
      <c r="J109" s="71" t="s">
        <v>4</v>
      </c>
      <c r="K109" s="85" t="s">
        <v>5</v>
      </c>
      <c r="L109" s="85"/>
      <c r="M109" s="85"/>
      <c r="N109" s="71" t="s">
        <v>4</v>
      </c>
      <c r="O109" s="72" t="s">
        <v>6</v>
      </c>
    </row>
    <row r="110" spans="1:15" ht="12.75">
      <c r="A110" s="71"/>
      <c r="B110" s="71"/>
      <c r="C110" s="69">
        <v>1</v>
      </c>
      <c r="D110" s="69">
        <v>2</v>
      </c>
      <c r="E110" s="69">
        <v>3</v>
      </c>
      <c r="F110" s="71"/>
      <c r="G110" s="71">
        <v>1</v>
      </c>
      <c r="H110" s="71">
        <v>2</v>
      </c>
      <c r="I110" s="71">
        <v>3</v>
      </c>
      <c r="J110" s="71"/>
      <c r="K110" s="71">
        <v>1</v>
      </c>
      <c r="L110" s="71">
        <v>2</v>
      </c>
      <c r="M110" s="71">
        <v>3</v>
      </c>
      <c r="N110" s="71"/>
      <c r="O110" s="72"/>
    </row>
    <row r="111" spans="1:15" ht="31.5" customHeight="1">
      <c r="A111" s="71"/>
      <c r="B111" s="71"/>
      <c r="C111" s="69"/>
      <c r="D111" s="69"/>
      <c r="E111" s="69"/>
      <c r="F111" s="71"/>
      <c r="G111" s="71"/>
      <c r="H111" s="71"/>
      <c r="I111" s="71"/>
      <c r="J111" s="71"/>
      <c r="K111" s="71"/>
      <c r="L111" s="71"/>
      <c r="M111" s="71"/>
      <c r="N111" s="71"/>
      <c r="O111" s="72"/>
    </row>
    <row r="112" spans="1:15" ht="298.5" customHeight="1">
      <c r="A112" s="45" t="s">
        <v>7</v>
      </c>
      <c r="B112" s="46"/>
      <c r="C112" s="80" t="s">
        <v>32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25" t="s">
        <v>55</v>
      </c>
    </row>
    <row r="113" spans="1:15" ht="12.75">
      <c r="A113" s="45" t="s">
        <v>9</v>
      </c>
      <c r="B113" s="46"/>
      <c r="C113" s="47">
        <v>12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 t="s">
        <v>26</v>
      </c>
    </row>
    <row r="114" spans="1:15" ht="12.75" customHeight="1">
      <c r="A114" s="73" t="s">
        <v>10</v>
      </c>
      <c r="B114" s="74"/>
      <c r="C114" s="52" t="s">
        <v>15</v>
      </c>
      <c r="D114" s="52" t="s">
        <v>24</v>
      </c>
      <c r="E114" s="52" t="s">
        <v>17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49" t="s">
        <v>8</v>
      </c>
    </row>
    <row r="115" spans="1:15" ht="12.75">
      <c r="A115" s="75"/>
      <c r="B115" s="76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0"/>
    </row>
    <row r="116" spans="1:15" ht="12.75">
      <c r="A116" s="45" t="s">
        <v>11</v>
      </c>
      <c r="B116" s="46"/>
      <c r="C116" s="3">
        <v>3980</v>
      </c>
      <c r="D116" s="28">
        <v>3780</v>
      </c>
      <c r="E116" s="4">
        <v>3980</v>
      </c>
      <c r="F116" s="5">
        <f>(C116+D116+E116)/3</f>
        <v>3913.3333333333335</v>
      </c>
      <c r="G116" s="4">
        <v>0</v>
      </c>
      <c r="H116" s="4">
        <v>0</v>
      </c>
      <c r="I116" s="4">
        <v>0</v>
      </c>
      <c r="J116" s="6">
        <f>(G116+H116+I116)/3</f>
        <v>0</v>
      </c>
      <c r="K116" s="4">
        <v>0</v>
      </c>
      <c r="L116" s="4">
        <v>0</v>
      </c>
      <c r="M116" s="4">
        <v>0</v>
      </c>
      <c r="N116" s="6">
        <f>(K116+L116+M116)/3</f>
        <v>0</v>
      </c>
      <c r="O116" s="18">
        <v>3913</v>
      </c>
    </row>
    <row r="117" spans="1:15" ht="22.5" customHeight="1">
      <c r="A117" s="51" t="s">
        <v>12</v>
      </c>
      <c r="B117" s="51"/>
      <c r="C117" s="4">
        <v>47760</v>
      </c>
      <c r="D117" s="4">
        <v>45360</v>
      </c>
      <c r="E117" s="4">
        <v>47760</v>
      </c>
      <c r="F117" s="5">
        <f>(C117+D117+E117)/3</f>
        <v>46960</v>
      </c>
      <c r="G117" s="4">
        <v>0</v>
      </c>
      <c r="H117" s="4">
        <v>0</v>
      </c>
      <c r="I117" s="4">
        <v>0</v>
      </c>
      <c r="J117" s="6">
        <f>J115*3</f>
        <v>0</v>
      </c>
      <c r="K117" s="4">
        <v>0</v>
      </c>
      <c r="L117" s="4">
        <v>0</v>
      </c>
      <c r="M117" s="4">
        <v>0</v>
      </c>
      <c r="N117" s="6">
        <f>N115*3</f>
        <v>0</v>
      </c>
      <c r="O117" s="19">
        <f>(C117+D117+E117)/3</f>
        <v>46960</v>
      </c>
    </row>
    <row r="118" spans="1:15" ht="12.75" customHeight="1">
      <c r="A118" s="71" t="s">
        <v>2</v>
      </c>
      <c r="B118" s="71"/>
      <c r="C118" s="71" t="s">
        <v>3</v>
      </c>
      <c r="D118" s="71"/>
      <c r="E118" s="71"/>
      <c r="F118" s="71" t="s">
        <v>4</v>
      </c>
      <c r="G118" s="71" t="s">
        <v>5</v>
      </c>
      <c r="H118" s="71"/>
      <c r="I118" s="71"/>
      <c r="J118" s="71" t="s">
        <v>4</v>
      </c>
      <c r="K118" s="85" t="s">
        <v>5</v>
      </c>
      <c r="L118" s="85"/>
      <c r="M118" s="85"/>
      <c r="N118" s="71" t="s">
        <v>4</v>
      </c>
      <c r="O118" s="72" t="s">
        <v>6</v>
      </c>
    </row>
    <row r="119" spans="1:15" ht="12.75">
      <c r="A119" s="71"/>
      <c r="B119" s="71"/>
      <c r="C119" s="69">
        <v>1</v>
      </c>
      <c r="D119" s="69">
        <v>2</v>
      </c>
      <c r="E119" s="69">
        <v>3</v>
      </c>
      <c r="F119" s="71"/>
      <c r="G119" s="71">
        <v>1</v>
      </c>
      <c r="H119" s="71">
        <v>2</v>
      </c>
      <c r="I119" s="71">
        <v>3</v>
      </c>
      <c r="J119" s="71"/>
      <c r="K119" s="71">
        <v>1</v>
      </c>
      <c r="L119" s="71">
        <v>2</v>
      </c>
      <c r="M119" s="71">
        <v>3</v>
      </c>
      <c r="N119" s="71"/>
      <c r="O119" s="72"/>
    </row>
    <row r="120" spans="1:15" ht="31.5" customHeight="1">
      <c r="A120" s="71"/>
      <c r="B120" s="71"/>
      <c r="C120" s="69"/>
      <c r="D120" s="69"/>
      <c r="E120" s="69"/>
      <c r="F120" s="71"/>
      <c r="G120" s="71"/>
      <c r="H120" s="71"/>
      <c r="I120" s="71"/>
      <c r="J120" s="71"/>
      <c r="K120" s="71"/>
      <c r="L120" s="71"/>
      <c r="M120" s="71"/>
      <c r="N120" s="71"/>
      <c r="O120" s="72"/>
    </row>
    <row r="121" spans="1:15" ht="196.5" customHeight="1">
      <c r="A121" s="45" t="s">
        <v>7</v>
      </c>
      <c r="B121" s="46"/>
      <c r="C121" s="109" t="s">
        <v>33</v>
      </c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25" t="s">
        <v>26</v>
      </c>
    </row>
    <row r="122" spans="1:15" ht="12.75" customHeight="1">
      <c r="A122" s="45" t="s">
        <v>9</v>
      </c>
      <c r="B122" s="46"/>
      <c r="C122" s="47">
        <v>1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 t="s">
        <v>26</v>
      </c>
    </row>
    <row r="123" spans="1:15" ht="12.75" customHeight="1">
      <c r="A123" s="73" t="s">
        <v>10</v>
      </c>
      <c r="B123" s="74"/>
      <c r="C123" s="52" t="s">
        <v>15</v>
      </c>
      <c r="D123" s="52" t="s">
        <v>24</v>
      </c>
      <c r="E123" s="52" t="s">
        <v>17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49" t="s">
        <v>8</v>
      </c>
    </row>
    <row r="124" spans="1:15" ht="27.75" customHeight="1">
      <c r="A124" s="75"/>
      <c r="B124" s="76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0"/>
    </row>
    <row r="125" spans="1:15" ht="12.75" customHeight="1">
      <c r="A125" s="45" t="s">
        <v>11</v>
      </c>
      <c r="B125" s="46"/>
      <c r="C125" s="3">
        <v>10900</v>
      </c>
      <c r="D125" s="28">
        <v>11200</v>
      </c>
      <c r="E125" s="4">
        <v>10800</v>
      </c>
      <c r="F125" s="5">
        <f>(C125+D125+E125)/3</f>
        <v>10966.666666666666</v>
      </c>
      <c r="G125" s="4">
        <v>0</v>
      </c>
      <c r="H125" s="4">
        <v>0</v>
      </c>
      <c r="I125" s="4">
        <v>0</v>
      </c>
      <c r="J125" s="6">
        <f>(G125+H125+I125)/3</f>
        <v>0</v>
      </c>
      <c r="K125" s="4">
        <v>0</v>
      </c>
      <c r="L125" s="4">
        <v>0</v>
      </c>
      <c r="M125" s="4">
        <v>0</v>
      </c>
      <c r="N125" s="6">
        <f>(K125+L125+M125)/3</f>
        <v>0</v>
      </c>
      <c r="O125" s="18">
        <v>10967</v>
      </c>
    </row>
    <row r="126" spans="1:15" ht="12.75" customHeight="1">
      <c r="A126" s="45" t="s">
        <v>12</v>
      </c>
      <c r="B126" s="46"/>
      <c r="C126" s="4">
        <v>10900</v>
      </c>
      <c r="D126" s="4">
        <v>11200</v>
      </c>
      <c r="E126" s="4">
        <v>10800</v>
      </c>
      <c r="F126" s="5">
        <f>(C126+D126+E126)/3</f>
        <v>10966.666666666666</v>
      </c>
      <c r="G126" s="4">
        <v>0</v>
      </c>
      <c r="H126" s="4">
        <v>0</v>
      </c>
      <c r="I126" s="4">
        <v>0</v>
      </c>
      <c r="J126" s="6">
        <f>J124*3</f>
        <v>0</v>
      </c>
      <c r="K126" s="4">
        <v>0</v>
      </c>
      <c r="L126" s="4">
        <v>0</v>
      </c>
      <c r="M126" s="4">
        <v>0</v>
      </c>
      <c r="N126" s="6">
        <f>N124*3</f>
        <v>0</v>
      </c>
      <c r="O126" s="19">
        <v>10967</v>
      </c>
    </row>
    <row r="127" spans="1:15" ht="12.75" customHeight="1">
      <c r="A127" s="71" t="s">
        <v>2</v>
      </c>
      <c r="B127" s="71"/>
      <c r="C127" s="71" t="s">
        <v>3</v>
      </c>
      <c r="D127" s="71"/>
      <c r="E127" s="71"/>
      <c r="F127" s="71" t="s">
        <v>4</v>
      </c>
      <c r="G127" s="71" t="s">
        <v>5</v>
      </c>
      <c r="H127" s="71"/>
      <c r="I127" s="71"/>
      <c r="J127" s="71" t="s">
        <v>4</v>
      </c>
      <c r="K127" s="85" t="s">
        <v>5</v>
      </c>
      <c r="L127" s="85"/>
      <c r="M127" s="85"/>
      <c r="N127" s="71" t="s">
        <v>4</v>
      </c>
      <c r="O127" s="72" t="s">
        <v>6</v>
      </c>
    </row>
    <row r="128" spans="1:15" ht="12.75">
      <c r="A128" s="71"/>
      <c r="B128" s="71"/>
      <c r="C128" s="69">
        <v>1</v>
      </c>
      <c r="D128" s="69">
        <v>2</v>
      </c>
      <c r="E128" s="69">
        <v>3</v>
      </c>
      <c r="F128" s="71"/>
      <c r="G128" s="71">
        <v>1</v>
      </c>
      <c r="H128" s="71">
        <v>2</v>
      </c>
      <c r="I128" s="71">
        <v>3</v>
      </c>
      <c r="J128" s="71"/>
      <c r="K128" s="71">
        <v>1</v>
      </c>
      <c r="L128" s="71">
        <v>2</v>
      </c>
      <c r="M128" s="71">
        <v>3</v>
      </c>
      <c r="N128" s="71"/>
      <c r="O128" s="72"/>
    </row>
    <row r="129" spans="1:15" ht="31.5" customHeight="1">
      <c r="A129" s="71"/>
      <c r="B129" s="71"/>
      <c r="C129" s="69"/>
      <c r="D129" s="69"/>
      <c r="E129" s="69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0" spans="1:15" ht="193.5" customHeight="1">
      <c r="A130" s="45" t="s">
        <v>7</v>
      </c>
      <c r="B130" s="46"/>
      <c r="C130" s="109" t="s">
        <v>34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25" t="s">
        <v>26</v>
      </c>
    </row>
    <row r="131" spans="1:15" ht="14.25" customHeight="1">
      <c r="A131" s="45" t="s">
        <v>35</v>
      </c>
      <c r="B131" s="46"/>
      <c r="C131" s="47">
        <v>1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 t="s">
        <v>26</v>
      </c>
    </row>
    <row r="132" spans="1:15" ht="12.75">
      <c r="A132" s="73" t="s">
        <v>10</v>
      </c>
      <c r="B132" s="74"/>
      <c r="C132" s="52" t="s">
        <v>15</v>
      </c>
      <c r="D132" s="52" t="s">
        <v>24</v>
      </c>
      <c r="E132" s="52" t="s">
        <v>17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49" t="s">
        <v>8</v>
      </c>
    </row>
    <row r="133" spans="1:15" ht="12.75">
      <c r="A133" s="75"/>
      <c r="B133" s="76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0"/>
    </row>
    <row r="134" spans="1:15" ht="24.75" customHeight="1">
      <c r="A134" s="45" t="s">
        <v>11</v>
      </c>
      <c r="B134" s="46"/>
      <c r="C134" s="3">
        <v>18200</v>
      </c>
      <c r="D134" s="29">
        <v>19000</v>
      </c>
      <c r="E134" s="4">
        <v>18200</v>
      </c>
      <c r="F134" s="5">
        <f>(C134+D134+E134)/3</f>
        <v>18466.666666666668</v>
      </c>
      <c r="G134" s="4">
        <v>0</v>
      </c>
      <c r="H134" s="4">
        <v>0</v>
      </c>
      <c r="I134" s="4">
        <v>0</v>
      </c>
      <c r="J134" s="6">
        <f>(G134+H134+I134)/3</f>
        <v>0</v>
      </c>
      <c r="K134" s="4">
        <v>0</v>
      </c>
      <c r="L134" s="4">
        <v>0</v>
      </c>
      <c r="M134" s="4">
        <v>0</v>
      </c>
      <c r="N134" s="6">
        <f>(K134+L134+M134)/3</f>
        <v>0</v>
      </c>
      <c r="O134" s="18">
        <v>18467</v>
      </c>
    </row>
    <row r="135" spans="1:15" ht="12.75" customHeight="1">
      <c r="A135" s="51" t="s">
        <v>12</v>
      </c>
      <c r="B135" s="51"/>
      <c r="C135" s="4">
        <v>18200</v>
      </c>
      <c r="D135" s="4">
        <v>19000</v>
      </c>
      <c r="E135" s="4">
        <v>18200</v>
      </c>
      <c r="F135" s="5">
        <f>(C135+D135+E135)/3</f>
        <v>18466.666666666668</v>
      </c>
      <c r="G135" s="4">
        <v>0</v>
      </c>
      <c r="H135" s="4">
        <v>0</v>
      </c>
      <c r="I135" s="4">
        <v>0</v>
      </c>
      <c r="J135" s="6">
        <f>J133*3</f>
        <v>0</v>
      </c>
      <c r="K135" s="4">
        <v>0</v>
      </c>
      <c r="L135" s="4">
        <v>0</v>
      </c>
      <c r="M135" s="4">
        <v>0</v>
      </c>
      <c r="N135" s="6">
        <f>N133*3</f>
        <v>0</v>
      </c>
      <c r="O135" s="19">
        <v>18467</v>
      </c>
    </row>
    <row r="136" spans="1:15" ht="12.75" customHeight="1">
      <c r="A136" s="71" t="s">
        <v>2</v>
      </c>
      <c r="B136" s="71"/>
      <c r="C136" s="71" t="s">
        <v>3</v>
      </c>
      <c r="D136" s="71"/>
      <c r="E136" s="71"/>
      <c r="F136" s="71" t="s">
        <v>4</v>
      </c>
      <c r="G136" s="71" t="s">
        <v>5</v>
      </c>
      <c r="H136" s="71"/>
      <c r="I136" s="71"/>
      <c r="J136" s="71" t="s">
        <v>4</v>
      </c>
      <c r="K136" s="85" t="s">
        <v>5</v>
      </c>
      <c r="L136" s="85"/>
      <c r="M136" s="85"/>
      <c r="N136" s="71" t="s">
        <v>4</v>
      </c>
      <c r="O136" s="72" t="s">
        <v>6</v>
      </c>
    </row>
    <row r="137" spans="1:15" ht="12.75">
      <c r="A137" s="71"/>
      <c r="B137" s="71"/>
      <c r="C137" s="69">
        <v>1</v>
      </c>
      <c r="D137" s="69">
        <v>2</v>
      </c>
      <c r="E137" s="69">
        <v>3</v>
      </c>
      <c r="F137" s="71"/>
      <c r="G137" s="71">
        <v>1</v>
      </c>
      <c r="H137" s="71">
        <v>2</v>
      </c>
      <c r="I137" s="71">
        <v>3</v>
      </c>
      <c r="J137" s="71"/>
      <c r="K137" s="71">
        <v>1</v>
      </c>
      <c r="L137" s="71">
        <v>2</v>
      </c>
      <c r="M137" s="71">
        <v>3</v>
      </c>
      <c r="N137" s="71"/>
      <c r="O137" s="72"/>
    </row>
    <row r="138" spans="1:15" ht="31.5" customHeight="1">
      <c r="A138" s="71"/>
      <c r="B138" s="71"/>
      <c r="C138" s="69"/>
      <c r="D138" s="69"/>
      <c r="E138" s="69"/>
      <c r="F138" s="71"/>
      <c r="G138" s="71"/>
      <c r="H138" s="71"/>
      <c r="I138" s="71"/>
      <c r="J138" s="71"/>
      <c r="K138" s="71"/>
      <c r="L138" s="71"/>
      <c r="M138" s="71"/>
      <c r="N138" s="71"/>
      <c r="O138" s="72"/>
    </row>
    <row r="139" spans="1:15" ht="51.75" customHeight="1">
      <c r="A139" s="54" t="s">
        <v>7</v>
      </c>
      <c r="B139" s="55"/>
      <c r="C139" s="80" t="s">
        <v>36</v>
      </c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2"/>
      <c r="O139" s="26" t="s">
        <v>8</v>
      </c>
    </row>
    <row r="140" spans="1:15" ht="12.75" customHeight="1">
      <c r="A140" s="45" t="s">
        <v>9</v>
      </c>
      <c r="B140" s="46"/>
      <c r="C140" s="47">
        <v>1</v>
      </c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77"/>
      <c r="O140" s="19" t="s">
        <v>8</v>
      </c>
    </row>
    <row r="141" spans="1:15" ht="12.75">
      <c r="A141" s="73" t="s">
        <v>10</v>
      </c>
      <c r="B141" s="74"/>
      <c r="C141" s="52" t="s">
        <v>15</v>
      </c>
      <c r="D141" s="52" t="s">
        <v>24</v>
      </c>
      <c r="E141" s="52" t="s">
        <v>17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49" t="s">
        <v>8</v>
      </c>
    </row>
    <row r="142" spans="1:15" ht="12.75">
      <c r="A142" s="75"/>
      <c r="B142" s="76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0"/>
    </row>
    <row r="143" spans="1:15" ht="12.75" customHeight="1">
      <c r="A143" s="45" t="s">
        <v>11</v>
      </c>
      <c r="B143" s="46"/>
      <c r="C143" s="3">
        <v>2870</v>
      </c>
      <c r="D143" s="28">
        <v>2900</v>
      </c>
      <c r="E143" s="4">
        <v>3230</v>
      </c>
      <c r="F143" s="5">
        <f>(C143+D143+E143)/3</f>
        <v>3000</v>
      </c>
      <c r="G143" s="4">
        <v>0</v>
      </c>
      <c r="H143" s="4">
        <v>0</v>
      </c>
      <c r="I143" s="4">
        <v>0</v>
      </c>
      <c r="J143" s="6">
        <f>(G143+H143+I143)/3</f>
        <v>0</v>
      </c>
      <c r="K143" s="4">
        <v>0</v>
      </c>
      <c r="L143" s="4">
        <v>0</v>
      </c>
      <c r="M143" s="4">
        <v>0</v>
      </c>
      <c r="N143" s="6">
        <f>(K143+L143+M143)/3</f>
        <v>0</v>
      </c>
      <c r="O143" s="18">
        <f>(C143+D143+E143)/3</f>
        <v>3000</v>
      </c>
    </row>
    <row r="144" spans="1:15" ht="13.5" customHeight="1">
      <c r="A144" s="51" t="s">
        <v>12</v>
      </c>
      <c r="B144" s="51"/>
      <c r="C144" s="4">
        <v>2870</v>
      </c>
      <c r="D144" s="4">
        <v>2900</v>
      </c>
      <c r="E144" s="4">
        <v>3230</v>
      </c>
      <c r="F144" s="5">
        <f>(C144+D144+E144)/3</f>
        <v>3000</v>
      </c>
      <c r="G144" s="4">
        <v>0</v>
      </c>
      <c r="H144" s="4">
        <v>0</v>
      </c>
      <c r="I144" s="4">
        <v>0</v>
      </c>
      <c r="J144" s="6">
        <f>J142*3</f>
        <v>0</v>
      </c>
      <c r="K144" s="4">
        <v>0</v>
      </c>
      <c r="L144" s="4">
        <v>0</v>
      </c>
      <c r="M144" s="4">
        <v>0</v>
      </c>
      <c r="N144" s="6">
        <f>N142*3</f>
        <v>0</v>
      </c>
      <c r="O144" s="19">
        <f>(C144+D144+E144)/3</f>
        <v>3000</v>
      </c>
    </row>
    <row r="145" spans="1:15" ht="12.75" customHeight="1">
      <c r="A145" s="71" t="s">
        <v>2</v>
      </c>
      <c r="B145" s="71"/>
      <c r="C145" s="71" t="s">
        <v>3</v>
      </c>
      <c r="D145" s="71"/>
      <c r="E145" s="71"/>
      <c r="F145" s="71" t="s">
        <v>4</v>
      </c>
      <c r="G145" s="71" t="s">
        <v>5</v>
      </c>
      <c r="H145" s="71"/>
      <c r="I145" s="71"/>
      <c r="J145" s="71" t="s">
        <v>4</v>
      </c>
      <c r="K145" s="85" t="s">
        <v>5</v>
      </c>
      <c r="L145" s="85"/>
      <c r="M145" s="85"/>
      <c r="N145" s="71" t="s">
        <v>4</v>
      </c>
      <c r="O145" s="72" t="s">
        <v>6</v>
      </c>
    </row>
    <row r="146" spans="1:15" ht="12.75">
      <c r="A146" s="71"/>
      <c r="B146" s="71"/>
      <c r="C146" s="69">
        <v>1</v>
      </c>
      <c r="D146" s="69">
        <v>2</v>
      </c>
      <c r="E146" s="69">
        <v>3</v>
      </c>
      <c r="F146" s="71"/>
      <c r="G146" s="71">
        <v>1</v>
      </c>
      <c r="H146" s="71">
        <v>2</v>
      </c>
      <c r="I146" s="71">
        <v>3</v>
      </c>
      <c r="J146" s="71"/>
      <c r="K146" s="71">
        <v>1</v>
      </c>
      <c r="L146" s="71">
        <v>2</v>
      </c>
      <c r="M146" s="71">
        <v>3</v>
      </c>
      <c r="N146" s="71"/>
      <c r="O146" s="72"/>
    </row>
    <row r="147" spans="1:15" ht="31.5" customHeight="1">
      <c r="A147" s="71"/>
      <c r="B147" s="71"/>
      <c r="C147" s="69"/>
      <c r="D147" s="69"/>
      <c r="E147" s="69"/>
      <c r="F147" s="71"/>
      <c r="G147" s="71"/>
      <c r="H147" s="71"/>
      <c r="I147" s="71"/>
      <c r="J147" s="71"/>
      <c r="K147" s="71"/>
      <c r="L147" s="71"/>
      <c r="M147" s="71"/>
      <c r="N147" s="71"/>
      <c r="O147" s="72"/>
    </row>
    <row r="148" spans="1:15" ht="51" customHeight="1">
      <c r="A148" s="54" t="s">
        <v>7</v>
      </c>
      <c r="B148" s="55"/>
      <c r="C148" s="80" t="s">
        <v>37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2"/>
      <c r="O148" s="26" t="s">
        <v>8</v>
      </c>
    </row>
    <row r="149" spans="1:15" ht="12.75" customHeight="1">
      <c r="A149" s="45" t="s">
        <v>9</v>
      </c>
      <c r="B149" s="46"/>
      <c r="C149" s="47">
        <v>1</v>
      </c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77"/>
      <c r="O149" s="19" t="s">
        <v>8</v>
      </c>
    </row>
    <row r="150" spans="1:15" ht="32.25" customHeight="1">
      <c r="A150" s="73" t="s">
        <v>10</v>
      </c>
      <c r="B150" s="74"/>
      <c r="C150" s="52" t="s">
        <v>15</v>
      </c>
      <c r="D150" s="52" t="s">
        <v>24</v>
      </c>
      <c r="E150" s="52" t="s">
        <v>17</v>
      </c>
      <c r="F150" s="52"/>
      <c r="G150" s="52"/>
      <c r="H150" s="52"/>
      <c r="I150" s="52"/>
      <c r="J150" s="52"/>
      <c r="K150" s="52"/>
      <c r="L150" s="52"/>
      <c r="M150" s="52"/>
      <c r="N150" s="52"/>
      <c r="O150" s="49" t="s">
        <v>8</v>
      </c>
    </row>
    <row r="151" spans="1:15" ht="12.75" customHeight="1">
      <c r="A151" s="75"/>
      <c r="B151" s="76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0"/>
    </row>
    <row r="152" spans="1:15" ht="27" customHeight="1">
      <c r="A152" s="45" t="s">
        <v>11</v>
      </c>
      <c r="B152" s="46"/>
      <c r="C152" s="3">
        <v>2490</v>
      </c>
      <c r="D152" s="29">
        <v>2498</v>
      </c>
      <c r="E152" s="4">
        <v>2490</v>
      </c>
      <c r="F152" s="5">
        <f>(C152+D152+E152)/3</f>
        <v>2492.6666666666665</v>
      </c>
      <c r="G152" s="4">
        <v>0</v>
      </c>
      <c r="H152" s="4">
        <v>0</v>
      </c>
      <c r="I152" s="4">
        <v>0</v>
      </c>
      <c r="J152" s="6">
        <f>(G152+H152+I152)/3</f>
        <v>0</v>
      </c>
      <c r="K152" s="4">
        <v>0</v>
      </c>
      <c r="L152" s="4">
        <v>0</v>
      </c>
      <c r="M152" s="4">
        <v>0</v>
      </c>
      <c r="N152" s="6">
        <f>(K152+L152+M152)/3</f>
        <v>0</v>
      </c>
      <c r="O152" s="18">
        <v>2493</v>
      </c>
    </row>
    <row r="153" spans="1:15" ht="12.75" customHeight="1">
      <c r="A153" s="51" t="s">
        <v>12</v>
      </c>
      <c r="B153" s="51"/>
      <c r="C153" s="4">
        <v>2490</v>
      </c>
      <c r="D153" s="4">
        <v>2498</v>
      </c>
      <c r="E153" s="4">
        <v>2490</v>
      </c>
      <c r="F153" s="5">
        <f>(C153+D153+E153)/3</f>
        <v>2492.6666666666665</v>
      </c>
      <c r="G153" s="4">
        <v>0</v>
      </c>
      <c r="H153" s="4">
        <v>0</v>
      </c>
      <c r="I153" s="4">
        <v>0</v>
      </c>
      <c r="J153" s="6">
        <f>J151*3</f>
        <v>0</v>
      </c>
      <c r="K153" s="4">
        <v>0</v>
      </c>
      <c r="L153" s="4">
        <v>0</v>
      </c>
      <c r="M153" s="4">
        <v>0</v>
      </c>
      <c r="N153" s="6">
        <f>N151*3</f>
        <v>0</v>
      </c>
      <c r="O153" s="19">
        <v>2493</v>
      </c>
    </row>
    <row r="154" spans="1:15" ht="12.75" customHeight="1">
      <c r="A154" s="101" t="s">
        <v>2</v>
      </c>
      <c r="B154" s="102"/>
      <c r="C154" s="54" t="s">
        <v>3</v>
      </c>
      <c r="D154" s="115"/>
      <c r="E154" s="55"/>
      <c r="F154" s="116" t="s">
        <v>4</v>
      </c>
      <c r="G154" s="54" t="s">
        <v>5</v>
      </c>
      <c r="H154" s="115"/>
      <c r="I154" s="55"/>
      <c r="J154" s="116" t="s">
        <v>4</v>
      </c>
      <c r="K154" s="129" t="s">
        <v>5</v>
      </c>
      <c r="L154" s="130"/>
      <c r="M154" s="131"/>
      <c r="N154" s="116" t="s">
        <v>4</v>
      </c>
      <c r="O154" s="132" t="s">
        <v>6</v>
      </c>
    </row>
    <row r="155" spans="1:15" ht="12.75">
      <c r="A155" s="113"/>
      <c r="B155" s="114"/>
      <c r="C155" s="52">
        <v>1</v>
      </c>
      <c r="D155" s="52">
        <v>2</v>
      </c>
      <c r="E155" s="52">
        <v>3</v>
      </c>
      <c r="F155" s="117"/>
      <c r="G155" s="116">
        <v>1</v>
      </c>
      <c r="H155" s="116">
        <v>2</v>
      </c>
      <c r="I155" s="116">
        <v>3</v>
      </c>
      <c r="J155" s="117"/>
      <c r="K155" s="116">
        <v>1</v>
      </c>
      <c r="L155" s="116">
        <v>2</v>
      </c>
      <c r="M155" s="116">
        <v>3</v>
      </c>
      <c r="N155" s="117"/>
      <c r="O155" s="133"/>
    </row>
    <row r="156" spans="1:15" ht="31.5" customHeight="1">
      <c r="A156" s="103"/>
      <c r="B156" s="104"/>
      <c r="C156" s="53"/>
      <c r="D156" s="53"/>
      <c r="E156" s="53"/>
      <c r="F156" s="118"/>
      <c r="G156" s="118"/>
      <c r="H156" s="118"/>
      <c r="I156" s="118"/>
      <c r="J156" s="118"/>
      <c r="K156" s="118"/>
      <c r="L156" s="118"/>
      <c r="M156" s="118"/>
      <c r="N156" s="118"/>
      <c r="O156" s="134"/>
    </row>
    <row r="157" spans="1:15" ht="95.25" customHeight="1">
      <c r="A157" s="54" t="s">
        <v>7</v>
      </c>
      <c r="B157" s="55"/>
      <c r="C157" s="80" t="s">
        <v>38</v>
      </c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2"/>
      <c r="O157" s="26" t="s">
        <v>8</v>
      </c>
    </row>
    <row r="158" spans="1:15" ht="12.75">
      <c r="A158" s="45" t="s">
        <v>9</v>
      </c>
      <c r="B158" s="46"/>
      <c r="C158" s="47">
        <v>1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77"/>
      <c r="O158" s="19" t="s">
        <v>8</v>
      </c>
    </row>
    <row r="159" spans="1:15" ht="12.75" customHeight="1">
      <c r="A159" s="73" t="s">
        <v>10</v>
      </c>
      <c r="B159" s="74"/>
      <c r="C159" s="52" t="s">
        <v>15</v>
      </c>
      <c r="D159" s="52" t="s">
        <v>24</v>
      </c>
      <c r="E159" s="52" t="s">
        <v>17</v>
      </c>
      <c r="F159" s="52"/>
      <c r="G159" s="52"/>
      <c r="H159" s="52"/>
      <c r="I159" s="52"/>
      <c r="J159" s="52"/>
      <c r="K159" s="52"/>
      <c r="L159" s="52"/>
      <c r="M159" s="52"/>
      <c r="N159" s="52"/>
      <c r="O159" s="49" t="s">
        <v>8</v>
      </c>
    </row>
    <row r="160" spans="1:15" ht="35.25" customHeight="1">
      <c r="A160" s="75"/>
      <c r="B160" s="76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0"/>
    </row>
    <row r="161" spans="1:15" ht="12.75" customHeight="1">
      <c r="A161" s="45" t="s">
        <v>11</v>
      </c>
      <c r="B161" s="46"/>
      <c r="C161" s="3">
        <v>4450</v>
      </c>
      <c r="D161" s="29">
        <v>4600</v>
      </c>
      <c r="E161" s="4">
        <v>4550</v>
      </c>
      <c r="F161" s="5">
        <f>(C161+D161+E161)/3</f>
        <v>4533.333333333333</v>
      </c>
      <c r="G161" s="4">
        <v>0</v>
      </c>
      <c r="H161" s="4">
        <v>0</v>
      </c>
      <c r="I161" s="4">
        <v>0</v>
      </c>
      <c r="J161" s="6">
        <f>(G161+H161+I161)/3</f>
        <v>0</v>
      </c>
      <c r="K161" s="4">
        <v>0</v>
      </c>
      <c r="L161" s="4">
        <v>0</v>
      </c>
      <c r="M161" s="4">
        <v>0</v>
      </c>
      <c r="N161" s="6">
        <f>(K161+L161+M161)/3</f>
        <v>0</v>
      </c>
      <c r="O161" s="18">
        <v>4533</v>
      </c>
    </row>
    <row r="162" spans="1:15" ht="12.75" customHeight="1">
      <c r="A162" s="51" t="s">
        <v>12</v>
      </c>
      <c r="B162" s="51"/>
      <c r="C162" s="4">
        <v>4450</v>
      </c>
      <c r="D162" s="4">
        <v>4600</v>
      </c>
      <c r="E162" s="4">
        <v>4550</v>
      </c>
      <c r="F162" s="5">
        <f>(C162+D162+E162)/3</f>
        <v>4533.333333333333</v>
      </c>
      <c r="G162" s="4">
        <v>0</v>
      </c>
      <c r="H162" s="4">
        <v>0</v>
      </c>
      <c r="I162" s="4">
        <v>0</v>
      </c>
      <c r="J162" s="6">
        <f>J160*3</f>
        <v>0</v>
      </c>
      <c r="K162" s="4">
        <v>0</v>
      </c>
      <c r="L162" s="4">
        <v>0</v>
      </c>
      <c r="M162" s="4">
        <v>0</v>
      </c>
      <c r="N162" s="6">
        <f>N160*3</f>
        <v>0</v>
      </c>
      <c r="O162" s="19">
        <v>4533</v>
      </c>
    </row>
    <row r="163" spans="1:15" ht="12.75" customHeight="1">
      <c r="A163" s="101" t="s">
        <v>2</v>
      </c>
      <c r="B163" s="102"/>
      <c r="C163" s="54" t="s">
        <v>3</v>
      </c>
      <c r="D163" s="115"/>
      <c r="E163" s="55"/>
      <c r="F163" s="116" t="s">
        <v>4</v>
      </c>
      <c r="G163" s="54" t="s">
        <v>5</v>
      </c>
      <c r="H163" s="115"/>
      <c r="I163" s="55"/>
      <c r="J163" s="116" t="s">
        <v>4</v>
      </c>
      <c r="K163" s="129" t="s">
        <v>5</v>
      </c>
      <c r="L163" s="130"/>
      <c r="M163" s="131"/>
      <c r="N163" s="116" t="s">
        <v>4</v>
      </c>
      <c r="O163" s="132" t="s">
        <v>6</v>
      </c>
    </row>
    <row r="164" spans="1:15" ht="12.75">
      <c r="A164" s="113"/>
      <c r="B164" s="114"/>
      <c r="C164" s="52">
        <v>1</v>
      </c>
      <c r="D164" s="52">
        <v>2</v>
      </c>
      <c r="E164" s="52">
        <v>3</v>
      </c>
      <c r="F164" s="117"/>
      <c r="G164" s="116">
        <v>1</v>
      </c>
      <c r="H164" s="116">
        <v>2</v>
      </c>
      <c r="I164" s="116">
        <v>3</v>
      </c>
      <c r="J164" s="117"/>
      <c r="K164" s="116">
        <v>1</v>
      </c>
      <c r="L164" s="116">
        <v>2</v>
      </c>
      <c r="M164" s="116">
        <v>3</v>
      </c>
      <c r="N164" s="117"/>
      <c r="O164" s="133"/>
    </row>
    <row r="165" spans="1:15" ht="31.5" customHeight="1">
      <c r="A165" s="103"/>
      <c r="B165" s="104"/>
      <c r="C165" s="53"/>
      <c r="D165" s="53"/>
      <c r="E165" s="53"/>
      <c r="F165" s="118"/>
      <c r="G165" s="118"/>
      <c r="H165" s="118"/>
      <c r="I165" s="118"/>
      <c r="J165" s="118"/>
      <c r="K165" s="118"/>
      <c r="L165" s="118"/>
      <c r="M165" s="118"/>
      <c r="N165" s="118"/>
      <c r="O165" s="134"/>
    </row>
    <row r="166" spans="1:15" ht="239.25" customHeight="1">
      <c r="A166" s="54" t="s">
        <v>7</v>
      </c>
      <c r="B166" s="55"/>
      <c r="C166" s="80" t="s">
        <v>39</v>
      </c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2"/>
      <c r="O166" s="26" t="s">
        <v>8</v>
      </c>
    </row>
    <row r="167" spans="1:15" ht="12.75" customHeight="1">
      <c r="A167" s="45" t="s">
        <v>9</v>
      </c>
      <c r="B167" s="46"/>
      <c r="C167" s="47">
        <v>2</v>
      </c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77"/>
      <c r="O167" s="19" t="s">
        <v>8</v>
      </c>
    </row>
    <row r="168" spans="1:15" ht="12.75">
      <c r="A168" s="73" t="s">
        <v>10</v>
      </c>
      <c r="B168" s="74"/>
      <c r="C168" s="52" t="s">
        <v>15</v>
      </c>
      <c r="D168" s="52" t="s">
        <v>24</v>
      </c>
      <c r="E168" s="52" t="s">
        <v>17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49" t="s">
        <v>8</v>
      </c>
    </row>
    <row r="169" spans="1:15" ht="12.75" customHeight="1">
      <c r="A169" s="75"/>
      <c r="B169" s="76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0"/>
    </row>
    <row r="170" spans="1:15" ht="12.75">
      <c r="A170" s="45" t="s">
        <v>11</v>
      </c>
      <c r="B170" s="46"/>
      <c r="C170" s="3">
        <v>7800</v>
      </c>
      <c r="D170" s="28">
        <v>7602</v>
      </c>
      <c r="E170" s="4">
        <v>8020</v>
      </c>
      <c r="F170" s="5">
        <f>(C170+D170+E170)/3</f>
        <v>7807.333333333333</v>
      </c>
      <c r="G170" s="4">
        <v>0</v>
      </c>
      <c r="H170" s="4">
        <v>0</v>
      </c>
      <c r="I170" s="4">
        <v>0</v>
      </c>
      <c r="J170" s="6">
        <f>(G170+H170+I170)/3</f>
        <v>0</v>
      </c>
      <c r="K170" s="4">
        <v>0</v>
      </c>
      <c r="L170" s="4">
        <v>0</v>
      </c>
      <c r="M170" s="4">
        <v>0</v>
      </c>
      <c r="N170" s="6">
        <f>(K170+L170+M170)/3</f>
        <v>0</v>
      </c>
      <c r="O170" s="18">
        <v>7807</v>
      </c>
    </row>
    <row r="171" spans="1:15" ht="12.75">
      <c r="A171" s="51" t="s">
        <v>12</v>
      </c>
      <c r="B171" s="51"/>
      <c r="C171" s="4">
        <v>15600</v>
      </c>
      <c r="D171" s="4">
        <v>15204</v>
      </c>
      <c r="E171" s="4">
        <v>16040</v>
      </c>
      <c r="F171" s="5">
        <f>(C171+D171+E171)/3</f>
        <v>15614.666666666666</v>
      </c>
      <c r="G171" s="4">
        <v>0</v>
      </c>
      <c r="H171" s="4">
        <v>0</v>
      </c>
      <c r="I171" s="4">
        <v>0</v>
      </c>
      <c r="J171" s="6">
        <f>J169*3</f>
        <v>0</v>
      </c>
      <c r="K171" s="4">
        <v>0</v>
      </c>
      <c r="L171" s="4">
        <v>0</v>
      </c>
      <c r="M171" s="4">
        <v>0</v>
      </c>
      <c r="N171" s="6">
        <f>N169*3</f>
        <v>0</v>
      </c>
      <c r="O171" s="18">
        <v>15615</v>
      </c>
    </row>
    <row r="172" spans="1:15" ht="12.75" customHeight="1">
      <c r="A172" s="101" t="s">
        <v>2</v>
      </c>
      <c r="B172" s="102"/>
      <c r="C172" s="54" t="s">
        <v>3</v>
      </c>
      <c r="D172" s="115"/>
      <c r="E172" s="55"/>
      <c r="F172" s="116" t="s">
        <v>4</v>
      </c>
      <c r="G172" s="54" t="s">
        <v>5</v>
      </c>
      <c r="H172" s="115"/>
      <c r="I172" s="55"/>
      <c r="J172" s="116" t="s">
        <v>4</v>
      </c>
      <c r="K172" s="129" t="s">
        <v>5</v>
      </c>
      <c r="L172" s="130"/>
      <c r="M172" s="131"/>
      <c r="N172" s="116" t="s">
        <v>4</v>
      </c>
      <c r="O172" s="132" t="s">
        <v>6</v>
      </c>
    </row>
    <row r="173" spans="1:15" ht="12.75">
      <c r="A173" s="113"/>
      <c r="B173" s="114"/>
      <c r="C173" s="52">
        <v>1</v>
      </c>
      <c r="D173" s="52">
        <v>2</v>
      </c>
      <c r="E173" s="52">
        <v>3</v>
      </c>
      <c r="F173" s="117"/>
      <c r="G173" s="116">
        <v>1</v>
      </c>
      <c r="H173" s="116">
        <v>2</v>
      </c>
      <c r="I173" s="116">
        <v>3</v>
      </c>
      <c r="J173" s="117"/>
      <c r="K173" s="116">
        <v>1</v>
      </c>
      <c r="L173" s="116">
        <v>2</v>
      </c>
      <c r="M173" s="116">
        <v>3</v>
      </c>
      <c r="N173" s="117"/>
      <c r="O173" s="133"/>
    </row>
    <row r="174" spans="1:15" ht="31.5" customHeight="1">
      <c r="A174" s="103"/>
      <c r="B174" s="104"/>
      <c r="C174" s="53"/>
      <c r="D174" s="53"/>
      <c r="E174" s="53"/>
      <c r="F174" s="118"/>
      <c r="G174" s="118"/>
      <c r="H174" s="118"/>
      <c r="I174" s="118"/>
      <c r="J174" s="118"/>
      <c r="K174" s="118"/>
      <c r="L174" s="118"/>
      <c r="M174" s="118"/>
      <c r="N174" s="118"/>
      <c r="O174" s="134"/>
    </row>
    <row r="175" spans="1:15" ht="96.75" customHeight="1">
      <c r="A175" s="54" t="s">
        <v>7</v>
      </c>
      <c r="B175" s="55"/>
      <c r="C175" s="80" t="s">
        <v>40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  <c r="O175" s="26" t="s">
        <v>8</v>
      </c>
    </row>
    <row r="176" spans="1:15" ht="14.25" customHeight="1">
      <c r="A176" s="45" t="s">
        <v>9</v>
      </c>
      <c r="B176" s="46"/>
      <c r="C176" s="47">
        <v>1</v>
      </c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77"/>
      <c r="O176" s="19" t="s">
        <v>8</v>
      </c>
    </row>
    <row r="177" spans="1:15" ht="12.75" customHeight="1">
      <c r="A177" s="73" t="s">
        <v>10</v>
      </c>
      <c r="B177" s="74"/>
      <c r="C177" s="52" t="s">
        <v>15</v>
      </c>
      <c r="D177" s="52" t="s">
        <v>24</v>
      </c>
      <c r="E177" s="52" t="s">
        <v>17</v>
      </c>
      <c r="F177" s="52"/>
      <c r="G177" s="52"/>
      <c r="H177" s="52"/>
      <c r="I177" s="52"/>
      <c r="J177" s="52"/>
      <c r="K177" s="52"/>
      <c r="L177" s="52"/>
      <c r="M177" s="52"/>
      <c r="N177" s="52"/>
      <c r="O177" s="49" t="s">
        <v>8</v>
      </c>
    </row>
    <row r="178" spans="1:15" ht="12.75" customHeight="1">
      <c r="A178" s="75"/>
      <c r="B178" s="76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0"/>
    </row>
    <row r="179" spans="1:15" ht="28.5" customHeight="1">
      <c r="A179" s="45" t="s">
        <v>11</v>
      </c>
      <c r="B179" s="46"/>
      <c r="C179" s="3">
        <v>7408</v>
      </c>
      <c r="D179" s="29">
        <v>7900</v>
      </c>
      <c r="E179" s="4">
        <v>7500</v>
      </c>
      <c r="F179" s="5">
        <f>(C179+D179+E179)/3</f>
        <v>7602.666666666667</v>
      </c>
      <c r="G179" s="4">
        <v>0</v>
      </c>
      <c r="H179" s="4">
        <v>0</v>
      </c>
      <c r="I179" s="4">
        <v>0</v>
      </c>
      <c r="J179" s="6">
        <f>(G179+H179+I179)/3</f>
        <v>0</v>
      </c>
      <c r="K179" s="4">
        <v>0</v>
      </c>
      <c r="L179" s="4">
        <v>0</v>
      </c>
      <c r="M179" s="4">
        <v>0</v>
      </c>
      <c r="N179" s="6">
        <f>(K179+L179+M179)/3</f>
        <v>0</v>
      </c>
      <c r="O179" s="18">
        <v>7603</v>
      </c>
    </row>
    <row r="180" spans="1:15" ht="12.75" customHeight="1">
      <c r="A180" s="51" t="s">
        <v>12</v>
      </c>
      <c r="B180" s="51"/>
      <c r="C180" s="4">
        <v>7408</v>
      </c>
      <c r="D180" s="4">
        <v>7900</v>
      </c>
      <c r="E180" s="4">
        <v>7500</v>
      </c>
      <c r="F180" s="5">
        <f>(C180+D180+E180)/3</f>
        <v>7602.666666666667</v>
      </c>
      <c r="G180" s="4">
        <v>0</v>
      </c>
      <c r="H180" s="4">
        <v>0</v>
      </c>
      <c r="I180" s="4">
        <v>0</v>
      </c>
      <c r="J180" s="6">
        <f>J178*3</f>
        <v>0</v>
      </c>
      <c r="K180" s="4">
        <v>0</v>
      </c>
      <c r="L180" s="4">
        <v>0</v>
      </c>
      <c r="M180" s="4">
        <v>0</v>
      </c>
      <c r="N180" s="6">
        <f>N178*3</f>
        <v>0</v>
      </c>
      <c r="O180" s="19">
        <v>7603</v>
      </c>
    </row>
    <row r="181" spans="1:15" ht="12.75" customHeight="1">
      <c r="A181" s="101" t="s">
        <v>2</v>
      </c>
      <c r="B181" s="102"/>
      <c r="C181" s="54" t="s">
        <v>3</v>
      </c>
      <c r="D181" s="115"/>
      <c r="E181" s="55"/>
      <c r="F181" s="116" t="s">
        <v>4</v>
      </c>
      <c r="G181" s="54" t="s">
        <v>5</v>
      </c>
      <c r="H181" s="115"/>
      <c r="I181" s="55"/>
      <c r="J181" s="116" t="s">
        <v>4</v>
      </c>
      <c r="K181" s="129" t="s">
        <v>5</v>
      </c>
      <c r="L181" s="130"/>
      <c r="M181" s="131"/>
      <c r="N181" s="116" t="s">
        <v>4</v>
      </c>
      <c r="O181" s="132" t="s">
        <v>6</v>
      </c>
    </row>
    <row r="182" spans="1:15" ht="12.75">
      <c r="A182" s="113"/>
      <c r="B182" s="114"/>
      <c r="C182" s="52">
        <v>1</v>
      </c>
      <c r="D182" s="52">
        <v>2</v>
      </c>
      <c r="E182" s="52">
        <v>3</v>
      </c>
      <c r="F182" s="117"/>
      <c r="G182" s="116">
        <v>1</v>
      </c>
      <c r="H182" s="116">
        <v>2</v>
      </c>
      <c r="I182" s="116">
        <v>3</v>
      </c>
      <c r="J182" s="117"/>
      <c r="K182" s="116">
        <v>1</v>
      </c>
      <c r="L182" s="116">
        <v>2</v>
      </c>
      <c r="M182" s="116">
        <v>3</v>
      </c>
      <c r="N182" s="117"/>
      <c r="O182" s="133"/>
    </row>
    <row r="183" spans="1:15" ht="31.5" customHeight="1">
      <c r="A183" s="103"/>
      <c r="B183" s="104"/>
      <c r="C183" s="53"/>
      <c r="D183" s="53"/>
      <c r="E183" s="53"/>
      <c r="F183" s="118"/>
      <c r="G183" s="118"/>
      <c r="H183" s="118"/>
      <c r="I183" s="118"/>
      <c r="J183" s="118"/>
      <c r="K183" s="118"/>
      <c r="L183" s="118"/>
      <c r="M183" s="118"/>
      <c r="N183" s="118"/>
      <c r="O183" s="134"/>
    </row>
    <row r="184" spans="1:15" ht="260.25" customHeight="1">
      <c r="A184" s="54" t="s">
        <v>7</v>
      </c>
      <c r="B184" s="55"/>
      <c r="C184" s="80" t="s">
        <v>41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  <c r="O184" s="26" t="s">
        <v>8</v>
      </c>
    </row>
    <row r="185" spans="1:15" ht="12.75" customHeight="1">
      <c r="A185" s="45" t="s">
        <v>9</v>
      </c>
      <c r="B185" s="46"/>
      <c r="C185" s="47">
        <v>1</v>
      </c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77"/>
      <c r="O185" s="19" t="s">
        <v>8</v>
      </c>
    </row>
    <row r="186" spans="1:15" ht="55.5" customHeight="1">
      <c r="A186" s="73" t="s">
        <v>10</v>
      </c>
      <c r="B186" s="74"/>
      <c r="C186" s="52" t="s">
        <v>15</v>
      </c>
      <c r="D186" s="52" t="s">
        <v>24</v>
      </c>
      <c r="E186" s="52" t="s">
        <v>17</v>
      </c>
      <c r="F186" s="52"/>
      <c r="G186" s="52"/>
      <c r="H186" s="52"/>
      <c r="I186" s="52"/>
      <c r="J186" s="52"/>
      <c r="K186" s="52"/>
      <c r="L186" s="52"/>
      <c r="M186" s="52"/>
      <c r="N186" s="52"/>
      <c r="O186" s="49" t="s">
        <v>8</v>
      </c>
    </row>
    <row r="187" spans="1:15" ht="12.75" customHeight="1">
      <c r="A187" s="75"/>
      <c r="B187" s="7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0"/>
    </row>
    <row r="188" spans="1:15" ht="12.75" customHeight="1">
      <c r="A188" s="45" t="s">
        <v>11</v>
      </c>
      <c r="B188" s="46"/>
      <c r="C188" s="3">
        <v>7200</v>
      </c>
      <c r="D188" s="28">
        <v>7200</v>
      </c>
      <c r="E188" s="4">
        <v>7100</v>
      </c>
      <c r="F188" s="5">
        <f>(C188+D188+E188)/3</f>
        <v>7166.666666666667</v>
      </c>
      <c r="G188" s="4">
        <v>0</v>
      </c>
      <c r="H188" s="4">
        <v>0</v>
      </c>
      <c r="I188" s="4">
        <v>0</v>
      </c>
      <c r="J188" s="6">
        <f>(G188+H188+I188)/3</f>
        <v>0</v>
      </c>
      <c r="K188" s="4">
        <v>0</v>
      </c>
      <c r="L188" s="4">
        <v>0</v>
      </c>
      <c r="M188" s="4">
        <v>0</v>
      </c>
      <c r="N188" s="6">
        <f>(K188+L188+M188)/3</f>
        <v>0</v>
      </c>
      <c r="O188" s="18">
        <v>7167</v>
      </c>
    </row>
    <row r="189" spans="1:15" ht="18" customHeight="1">
      <c r="A189" s="51" t="s">
        <v>12</v>
      </c>
      <c r="B189" s="51"/>
      <c r="C189" s="4">
        <v>7200</v>
      </c>
      <c r="D189" s="4">
        <v>7200</v>
      </c>
      <c r="E189" s="4">
        <v>7100</v>
      </c>
      <c r="F189" s="5">
        <f>(C189+D189+E189)/3</f>
        <v>7166.666666666667</v>
      </c>
      <c r="G189" s="4">
        <v>0</v>
      </c>
      <c r="H189" s="4">
        <v>0</v>
      </c>
      <c r="I189" s="4">
        <v>0</v>
      </c>
      <c r="J189" s="6">
        <f>J187*3</f>
        <v>0</v>
      </c>
      <c r="K189" s="4">
        <v>0</v>
      </c>
      <c r="L189" s="4">
        <v>0</v>
      </c>
      <c r="M189" s="4">
        <v>0</v>
      </c>
      <c r="N189" s="6">
        <f>N187*3</f>
        <v>0</v>
      </c>
      <c r="O189" s="19">
        <v>7167</v>
      </c>
    </row>
    <row r="190" spans="1:15" ht="12.75" customHeight="1">
      <c r="A190" s="101" t="s">
        <v>2</v>
      </c>
      <c r="B190" s="102"/>
      <c r="C190" s="54" t="s">
        <v>3</v>
      </c>
      <c r="D190" s="115"/>
      <c r="E190" s="55"/>
      <c r="F190" s="116" t="s">
        <v>4</v>
      </c>
      <c r="G190" s="54" t="s">
        <v>5</v>
      </c>
      <c r="H190" s="115"/>
      <c r="I190" s="55"/>
      <c r="J190" s="116" t="s">
        <v>4</v>
      </c>
      <c r="K190" s="129" t="s">
        <v>5</v>
      </c>
      <c r="L190" s="130"/>
      <c r="M190" s="131"/>
      <c r="N190" s="116" t="s">
        <v>4</v>
      </c>
      <c r="O190" s="132" t="s">
        <v>6</v>
      </c>
    </row>
    <row r="191" spans="1:15" ht="12.75">
      <c r="A191" s="113"/>
      <c r="B191" s="114"/>
      <c r="C191" s="52">
        <v>1</v>
      </c>
      <c r="D191" s="52">
        <v>2</v>
      </c>
      <c r="E191" s="52">
        <v>3</v>
      </c>
      <c r="F191" s="117"/>
      <c r="G191" s="116">
        <v>1</v>
      </c>
      <c r="H191" s="116">
        <v>2</v>
      </c>
      <c r="I191" s="116">
        <v>3</v>
      </c>
      <c r="J191" s="117"/>
      <c r="K191" s="116">
        <v>1</v>
      </c>
      <c r="L191" s="116">
        <v>2</v>
      </c>
      <c r="M191" s="116">
        <v>3</v>
      </c>
      <c r="N191" s="117"/>
      <c r="O191" s="133"/>
    </row>
    <row r="192" spans="1:15" ht="31.5" customHeight="1">
      <c r="A192" s="103"/>
      <c r="B192" s="104"/>
      <c r="C192" s="53"/>
      <c r="D192" s="53"/>
      <c r="E192" s="53"/>
      <c r="F192" s="118"/>
      <c r="G192" s="118"/>
      <c r="H192" s="118"/>
      <c r="I192" s="118"/>
      <c r="J192" s="118"/>
      <c r="K192" s="118"/>
      <c r="L192" s="118"/>
      <c r="M192" s="118"/>
      <c r="N192" s="118"/>
      <c r="O192" s="134"/>
    </row>
    <row r="193" spans="1:15" ht="181.5" customHeight="1">
      <c r="A193" s="54" t="s">
        <v>7</v>
      </c>
      <c r="B193" s="55"/>
      <c r="C193" s="109" t="s">
        <v>42</v>
      </c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9"/>
      <c r="O193" s="26" t="s">
        <v>8</v>
      </c>
    </row>
    <row r="194" spans="1:15" ht="12.75">
      <c r="A194" s="45" t="s">
        <v>9</v>
      </c>
      <c r="B194" s="46"/>
      <c r="C194" s="47">
        <v>1</v>
      </c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77"/>
      <c r="O194" s="19" t="s">
        <v>8</v>
      </c>
    </row>
    <row r="195" spans="1:15" ht="12.75" customHeight="1">
      <c r="A195" s="73" t="s">
        <v>10</v>
      </c>
      <c r="B195" s="74"/>
      <c r="C195" s="52" t="s">
        <v>15</v>
      </c>
      <c r="D195" s="52" t="s">
        <v>24</v>
      </c>
      <c r="E195" s="52" t="s">
        <v>17</v>
      </c>
      <c r="F195" s="52"/>
      <c r="G195" s="52"/>
      <c r="H195" s="52"/>
      <c r="I195" s="52"/>
      <c r="J195" s="52"/>
      <c r="K195" s="52"/>
      <c r="L195" s="52"/>
      <c r="M195" s="52"/>
      <c r="N195" s="52"/>
      <c r="O195" s="49" t="s">
        <v>8</v>
      </c>
    </row>
    <row r="196" spans="1:15" ht="12.75">
      <c r="A196" s="75"/>
      <c r="B196" s="76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0"/>
    </row>
    <row r="197" spans="1:15" ht="12.75">
      <c r="A197" s="45" t="s">
        <v>11</v>
      </c>
      <c r="B197" s="46"/>
      <c r="C197" s="3">
        <v>9745</v>
      </c>
      <c r="D197" s="28">
        <v>9745</v>
      </c>
      <c r="E197" s="4">
        <v>5130</v>
      </c>
      <c r="F197" s="5">
        <f>(C197+D197+E197)/3</f>
        <v>8206.666666666666</v>
      </c>
      <c r="G197" s="4">
        <v>0</v>
      </c>
      <c r="H197" s="4">
        <v>0</v>
      </c>
      <c r="I197" s="4">
        <v>0</v>
      </c>
      <c r="J197" s="6">
        <f>(G197+H197+I197)/3</f>
        <v>0</v>
      </c>
      <c r="K197" s="4">
        <v>0</v>
      </c>
      <c r="L197" s="4">
        <v>0</v>
      </c>
      <c r="M197" s="4">
        <v>0</v>
      </c>
      <c r="N197" s="6">
        <f>(K197+L197+M197)/3</f>
        <v>0</v>
      </c>
      <c r="O197" s="18">
        <v>8207</v>
      </c>
    </row>
    <row r="198" spans="1:15" ht="12.75" customHeight="1">
      <c r="A198" s="51" t="s">
        <v>12</v>
      </c>
      <c r="B198" s="51"/>
      <c r="C198" s="4">
        <v>9745</v>
      </c>
      <c r="D198" s="4">
        <v>9745</v>
      </c>
      <c r="E198" s="4">
        <v>5130</v>
      </c>
      <c r="F198" s="5">
        <v>8207</v>
      </c>
      <c r="G198" s="4">
        <v>0</v>
      </c>
      <c r="H198" s="4">
        <v>0</v>
      </c>
      <c r="I198" s="4">
        <v>0</v>
      </c>
      <c r="J198" s="6">
        <f>J196*3</f>
        <v>0</v>
      </c>
      <c r="K198" s="4">
        <v>0</v>
      </c>
      <c r="L198" s="4">
        <v>0</v>
      </c>
      <c r="M198" s="4">
        <v>0</v>
      </c>
      <c r="N198" s="6">
        <f>N196*3</f>
        <v>0</v>
      </c>
      <c r="O198" s="19">
        <v>8207</v>
      </c>
    </row>
    <row r="199" spans="1:15" ht="12.75" customHeight="1">
      <c r="A199" s="101" t="s">
        <v>2</v>
      </c>
      <c r="B199" s="102"/>
      <c r="C199" s="54" t="s">
        <v>3</v>
      </c>
      <c r="D199" s="115"/>
      <c r="E199" s="55"/>
      <c r="F199" s="116" t="s">
        <v>4</v>
      </c>
      <c r="G199" s="54" t="s">
        <v>5</v>
      </c>
      <c r="H199" s="115"/>
      <c r="I199" s="55"/>
      <c r="J199" s="116" t="s">
        <v>4</v>
      </c>
      <c r="K199" s="129" t="s">
        <v>5</v>
      </c>
      <c r="L199" s="130"/>
      <c r="M199" s="131"/>
      <c r="N199" s="116" t="s">
        <v>4</v>
      </c>
      <c r="O199" s="132" t="s">
        <v>6</v>
      </c>
    </row>
    <row r="200" spans="1:15" ht="12.75">
      <c r="A200" s="113"/>
      <c r="B200" s="114"/>
      <c r="C200" s="52">
        <v>1</v>
      </c>
      <c r="D200" s="52">
        <v>2</v>
      </c>
      <c r="E200" s="52">
        <v>3</v>
      </c>
      <c r="F200" s="117"/>
      <c r="G200" s="116">
        <v>1</v>
      </c>
      <c r="H200" s="116">
        <v>2</v>
      </c>
      <c r="I200" s="116">
        <v>3</v>
      </c>
      <c r="J200" s="117"/>
      <c r="K200" s="116">
        <v>1</v>
      </c>
      <c r="L200" s="116">
        <v>2</v>
      </c>
      <c r="M200" s="116">
        <v>3</v>
      </c>
      <c r="N200" s="117"/>
      <c r="O200" s="133"/>
    </row>
    <row r="201" spans="1:15" ht="1.5" customHeight="1">
      <c r="A201" s="103"/>
      <c r="B201" s="104"/>
      <c r="C201" s="53"/>
      <c r="D201" s="53"/>
      <c r="E201" s="53"/>
      <c r="F201" s="118"/>
      <c r="G201" s="118"/>
      <c r="H201" s="118"/>
      <c r="I201" s="118"/>
      <c r="J201" s="118"/>
      <c r="K201" s="118"/>
      <c r="L201" s="118"/>
      <c r="M201" s="118"/>
      <c r="N201" s="118"/>
      <c r="O201" s="134"/>
    </row>
    <row r="202" spans="1:15" ht="23.25" customHeight="1">
      <c r="A202" s="135" t="s">
        <v>43</v>
      </c>
      <c r="B202" s="135"/>
      <c r="C202" s="4">
        <v>424493</v>
      </c>
      <c r="D202" s="4">
        <v>444173</v>
      </c>
      <c r="E202" s="4">
        <v>447945</v>
      </c>
      <c r="F202" s="5">
        <v>438870</v>
      </c>
      <c r="G202" s="5"/>
      <c r="H202" s="5"/>
      <c r="I202" s="5"/>
      <c r="J202" s="5"/>
      <c r="K202" s="5"/>
      <c r="L202" s="5"/>
      <c r="M202" s="5"/>
      <c r="N202" s="5"/>
      <c r="O202" s="18">
        <v>434136</v>
      </c>
    </row>
    <row r="203" spans="1:15" ht="32.25" customHeight="1">
      <c r="A203" s="51" t="s">
        <v>44</v>
      </c>
      <c r="B203" s="51"/>
      <c r="C203" s="31">
        <v>41579</v>
      </c>
      <c r="D203" s="31">
        <v>41579</v>
      </c>
      <c r="E203" s="31">
        <v>41579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2"/>
    </row>
    <row r="204" spans="1:15" ht="45" customHeight="1">
      <c r="A204" s="51" t="s">
        <v>45</v>
      </c>
      <c r="B204" s="51"/>
      <c r="C204" s="31" t="s">
        <v>46</v>
      </c>
      <c r="D204" s="31" t="s">
        <v>46</v>
      </c>
      <c r="E204" s="31" t="s">
        <v>46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4"/>
    </row>
    <row r="205" spans="1:15" ht="36" customHeight="1">
      <c r="A205" s="69" t="s">
        <v>47</v>
      </c>
      <c r="B205" s="69"/>
      <c r="C205" s="69" t="s">
        <v>48</v>
      </c>
      <c r="D205" s="69"/>
      <c r="E205" s="69" t="s">
        <v>49</v>
      </c>
      <c r="F205" s="69"/>
      <c r="G205" s="69"/>
      <c r="H205" s="35"/>
      <c r="I205" s="35"/>
      <c r="J205" s="36"/>
      <c r="K205" s="36"/>
      <c r="L205" s="36"/>
      <c r="M205" s="36"/>
      <c r="N205" s="36"/>
      <c r="O205" s="37"/>
    </row>
    <row r="206" spans="1:15" ht="13.5" customHeight="1">
      <c r="A206" s="69"/>
      <c r="B206" s="69"/>
      <c r="C206" s="69"/>
      <c r="D206" s="69"/>
      <c r="E206" s="69"/>
      <c r="F206" s="69"/>
      <c r="G206" s="69"/>
      <c r="H206" s="35"/>
      <c r="I206" s="35"/>
      <c r="J206" s="36"/>
      <c r="K206" s="36"/>
      <c r="L206" s="36"/>
      <c r="M206" s="36"/>
      <c r="N206" s="36"/>
      <c r="O206" s="37"/>
    </row>
    <row r="207" spans="1:15" ht="42.75" customHeight="1">
      <c r="A207" s="124">
        <v>1</v>
      </c>
      <c r="B207" s="123"/>
      <c r="C207" s="120" t="s">
        <v>50</v>
      </c>
      <c r="D207" s="120"/>
      <c r="E207" s="125" t="s">
        <v>51</v>
      </c>
      <c r="F207" s="126"/>
      <c r="G207" s="127"/>
      <c r="H207" s="38"/>
      <c r="I207" s="38"/>
      <c r="J207" s="36"/>
      <c r="K207" s="36"/>
      <c r="L207" s="36"/>
      <c r="M207" s="36"/>
      <c r="N207" s="36"/>
      <c r="O207" s="37"/>
    </row>
    <row r="208" spans="1:15" ht="41.25" customHeight="1">
      <c r="A208" s="120">
        <v>2</v>
      </c>
      <c r="B208" s="120"/>
      <c r="C208" s="121" t="s">
        <v>16</v>
      </c>
      <c r="D208" s="128"/>
      <c r="E208" s="121" t="s">
        <v>52</v>
      </c>
      <c r="F208" s="122"/>
      <c r="G208" s="123"/>
      <c r="H208" s="38"/>
      <c r="I208" s="38"/>
      <c r="J208" s="36"/>
      <c r="K208" s="36"/>
      <c r="L208" s="36"/>
      <c r="M208" s="36"/>
      <c r="N208" s="36"/>
      <c r="O208" s="37"/>
    </row>
    <row r="209" spans="1:15" ht="45.75" customHeight="1">
      <c r="A209" s="120">
        <v>3</v>
      </c>
      <c r="B209" s="120"/>
      <c r="C209" s="120" t="s">
        <v>53</v>
      </c>
      <c r="D209" s="120"/>
      <c r="E209" s="121" t="s">
        <v>54</v>
      </c>
      <c r="F209" s="122"/>
      <c r="G209" s="123"/>
      <c r="H209" s="38"/>
      <c r="I209" s="38"/>
      <c r="J209" s="36"/>
      <c r="K209" s="36"/>
      <c r="L209" s="36"/>
      <c r="M209" s="36"/>
      <c r="N209" s="36"/>
      <c r="O209" s="37"/>
    </row>
    <row r="210" spans="1:15" ht="12.75">
      <c r="A210" s="137" t="s">
        <v>56</v>
      </c>
      <c r="B210" s="39"/>
      <c r="C210" s="40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</row>
    <row r="211" spans="1:15" ht="12.75" customHeight="1">
      <c r="A211" s="138" t="s">
        <v>57</v>
      </c>
      <c r="B211" s="41"/>
      <c r="C211" s="41"/>
      <c r="D211" s="4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3"/>
    </row>
    <row r="212" spans="1:15" ht="12" customHeight="1">
      <c r="A212" s="39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3"/>
    </row>
    <row r="213" spans="1:15" ht="12" customHeight="1">
      <c r="A213" s="44" t="s">
        <v>60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3"/>
    </row>
    <row r="214" spans="1:15" ht="18.75" customHeight="1">
      <c r="A214" s="136" t="s">
        <v>61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3"/>
    </row>
    <row r="215" spans="1:15" ht="30" customHeight="1">
      <c r="A215" s="39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3"/>
    </row>
    <row r="216" spans="1:15" ht="12.75" customHeight="1">
      <c r="A216" s="44"/>
      <c r="B216" s="41"/>
      <c r="C216" s="39"/>
      <c r="D216" s="39"/>
      <c r="E216" s="39"/>
      <c r="F216" s="39"/>
      <c r="G216" s="41"/>
      <c r="H216" s="41"/>
      <c r="I216" s="41"/>
      <c r="J216" s="41"/>
      <c r="K216" s="41"/>
      <c r="L216" s="41"/>
      <c r="M216" s="41"/>
      <c r="N216" s="41"/>
      <c r="O216" s="43"/>
    </row>
    <row r="218" ht="12.75" customHeight="1"/>
    <row r="219" ht="22.5" customHeight="1"/>
    <row r="220" ht="12.75" customHeight="1"/>
    <row r="222" ht="12.75" customHeight="1"/>
    <row r="225" ht="12.75" customHeight="1"/>
    <row r="226" ht="64.5" customHeight="1"/>
    <row r="227" ht="12.75" customHeight="1"/>
    <row r="228" ht="12.75" customHeight="1"/>
    <row r="229" ht="24.75" customHeight="1"/>
    <row r="230" ht="12.75" customHeight="1"/>
    <row r="232" ht="12.75" customHeight="1"/>
    <row r="235" ht="12.75" customHeight="1"/>
    <row r="236" ht="45.75" customHeight="1"/>
    <row r="237" ht="27" customHeight="1"/>
    <row r="238" ht="12.75" customHeight="1"/>
    <row r="239" ht="24.75" customHeight="1"/>
    <row r="240" ht="12.75" customHeight="1"/>
    <row r="242" ht="12.75" customHeight="1"/>
    <row r="245" ht="12.75" customHeight="1"/>
    <row r="246" ht="50.25" customHeight="1"/>
    <row r="247" ht="12.75" customHeight="1"/>
    <row r="248" ht="12.75" customHeight="1"/>
    <row r="249" ht="28.5" customHeight="1"/>
    <row r="250" ht="12.75" customHeight="1"/>
    <row r="252" ht="12.75" customHeight="1"/>
    <row r="255" ht="12.75" customHeight="1"/>
    <row r="256" ht="65.25" customHeight="1"/>
    <row r="257" ht="12.75" customHeight="1"/>
    <row r="258" ht="12.75" customHeight="1"/>
    <row r="259" ht="26.25" customHeight="1"/>
    <row r="260" ht="12.75" customHeight="1"/>
    <row r="261" ht="20.25" customHeight="1"/>
    <row r="262" ht="24.75" customHeight="1"/>
    <row r="263" ht="68.25" customHeight="1"/>
    <row r="264" ht="12.75" customHeight="1"/>
    <row r="265" ht="12.75" customHeight="1"/>
    <row r="266" ht="22.5" customHeight="1"/>
    <row r="267" ht="12.75" customHeight="1"/>
    <row r="269" ht="12.75" customHeight="1"/>
    <row r="272" ht="12.75" customHeight="1"/>
    <row r="273" ht="65.25" customHeight="1"/>
    <row r="274" ht="12.75" customHeight="1"/>
    <row r="275" ht="12.75" customHeight="1"/>
    <row r="276" ht="19.5" customHeight="1"/>
    <row r="277" ht="12.75" customHeight="1"/>
    <row r="279" ht="12.75" customHeight="1"/>
    <row r="282" ht="12.75" customHeight="1"/>
    <row r="283" ht="50.25" customHeight="1"/>
    <row r="284" ht="19.5" customHeight="1"/>
    <row r="285" ht="12.75" customHeight="1" hidden="1"/>
    <row r="286" ht="22.5" customHeight="1"/>
    <row r="287" ht="12.75" customHeight="1"/>
    <row r="289" ht="12.75" customHeight="1"/>
    <row r="292" ht="12.75" customHeight="1"/>
    <row r="293" ht="44.25" customHeight="1"/>
    <row r="294" ht="12.75" customHeight="1"/>
    <row r="295" ht="12.75" customHeight="1"/>
    <row r="296" ht="22.5" customHeight="1"/>
    <row r="297" ht="12.75" customHeight="1"/>
    <row r="305" ht="3.75" customHeight="1"/>
    <row r="307" ht="21" customHeight="1"/>
    <row r="308" ht="39" customHeight="1"/>
    <row r="309" ht="40.5" customHeight="1"/>
    <row r="310" ht="39" customHeight="1"/>
  </sheetData>
  <sheetProtection/>
  <mergeCells count="800">
    <mergeCell ref="K55:M55"/>
    <mergeCell ref="C56:C57"/>
    <mergeCell ref="H56:H57"/>
    <mergeCell ref="I56:I57"/>
    <mergeCell ref="K56:K57"/>
    <mergeCell ref="L56:L57"/>
    <mergeCell ref="M56:M57"/>
    <mergeCell ref="A55:B57"/>
    <mergeCell ref="C55:E55"/>
    <mergeCell ref="F55:F57"/>
    <mergeCell ref="G55:I55"/>
    <mergeCell ref="J55:J57"/>
    <mergeCell ref="K37:K38"/>
    <mergeCell ref="C37:C38"/>
    <mergeCell ref="D37:D38"/>
    <mergeCell ref="E37:E38"/>
    <mergeCell ref="G37:G38"/>
    <mergeCell ref="L37:L38"/>
    <mergeCell ref="M37:M38"/>
    <mergeCell ref="J36:J38"/>
    <mergeCell ref="K36:M36"/>
    <mergeCell ref="N36:N38"/>
    <mergeCell ref="O36:O38"/>
    <mergeCell ref="H37:H38"/>
    <mergeCell ref="I37:I38"/>
    <mergeCell ref="N199:N201"/>
    <mergeCell ref="O199:O201"/>
    <mergeCell ref="C200:C201"/>
    <mergeCell ref="D200:D201"/>
    <mergeCell ref="E200:E201"/>
    <mergeCell ref="G200:G201"/>
    <mergeCell ref="H200:H201"/>
    <mergeCell ref="I200:I201"/>
    <mergeCell ref="K200:K201"/>
    <mergeCell ref="L200:L201"/>
    <mergeCell ref="K191:K192"/>
    <mergeCell ref="L191:L192"/>
    <mergeCell ref="M191:M192"/>
    <mergeCell ref="A199:B201"/>
    <mergeCell ref="C199:E199"/>
    <mergeCell ref="F199:F201"/>
    <mergeCell ref="G199:I199"/>
    <mergeCell ref="J199:J201"/>
    <mergeCell ref="K199:M199"/>
    <mergeCell ref="M200:M201"/>
    <mergeCell ref="J190:J192"/>
    <mergeCell ref="K190:M190"/>
    <mergeCell ref="N190:N192"/>
    <mergeCell ref="O190:O192"/>
    <mergeCell ref="N195:N196"/>
    <mergeCell ref="O195:O196"/>
    <mergeCell ref="L195:L196"/>
    <mergeCell ref="M195:M196"/>
    <mergeCell ref="C191:C192"/>
    <mergeCell ref="D191:D192"/>
    <mergeCell ref="E191:E192"/>
    <mergeCell ref="G191:G192"/>
    <mergeCell ref="H191:H192"/>
    <mergeCell ref="I191:I192"/>
    <mergeCell ref="F190:F192"/>
    <mergeCell ref="G190:I190"/>
    <mergeCell ref="N181:N183"/>
    <mergeCell ref="O181:O183"/>
    <mergeCell ref="C182:C183"/>
    <mergeCell ref="D182:D183"/>
    <mergeCell ref="E182:E183"/>
    <mergeCell ref="G182:G183"/>
    <mergeCell ref="H182:H183"/>
    <mergeCell ref="I182:I183"/>
    <mergeCell ref="K182:K183"/>
    <mergeCell ref="L182:L183"/>
    <mergeCell ref="K173:K174"/>
    <mergeCell ref="L173:L174"/>
    <mergeCell ref="M173:M174"/>
    <mergeCell ref="A181:B183"/>
    <mergeCell ref="C181:E181"/>
    <mergeCell ref="F181:F183"/>
    <mergeCell ref="G181:I181"/>
    <mergeCell ref="J181:J183"/>
    <mergeCell ref="K181:M181"/>
    <mergeCell ref="M182:M183"/>
    <mergeCell ref="J172:J174"/>
    <mergeCell ref="K172:M172"/>
    <mergeCell ref="N172:N174"/>
    <mergeCell ref="O172:O174"/>
    <mergeCell ref="C173:C174"/>
    <mergeCell ref="D173:D174"/>
    <mergeCell ref="E173:E174"/>
    <mergeCell ref="G173:G174"/>
    <mergeCell ref="H173:H174"/>
    <mergeCell ref="I173:I174"/>
    <mergeCell ref="N163:N165"/>
    <mergeCell ref="O163:O165"/>
    <mergeCell ref="C164:C165"/>
    <mergeCell ref="D164:D165"/>
    <mergeCell ref="E164:E165"/>
    <mergeCell ref="G164:G165"/>
    <mergeCell ref="H164:H165"/>
    <mergeCell ref="I164:I165"/>
    <mergeCell ref="K164:K165"/>
    <mergeCell ref="L164:L165"/>
    <mergeCell ref="A163:B165"/>
    <mergeCell ref="C163:E163"/>
    <mergeCell ref="F163:F165"/>
    <mergeCell ref="G163:I163"/>
    <mergeCell ref="J163:J165"/>
    <mergeCell ref="K163:M163"/>
    <mergeCell ref="M164:M165"/>
    <mergeCell ref="A202:B202"/>
    <mergeCell ref="A203:B203"/>
    <mergeCell ref="A204:B204"/>
    <mergeCell ref="A205:B206"/>
    <mergeCell ref="C205:D206"/>
    <mergeCell ref="E205:G206"/>
    <mergeCell ref="N145:N147"/>
    <mergeCell ref="O145:O147"/>
    <mergeCell ref="C146:C147"/>
    <mergeCell ref="D146:D147"/>
    <mergeCell ref="E146:E147"/>
    <mergeCell ref="G146:G147"/>
    <mergeCell ref="H146:H147"/>
    <mergeCell ref="I146:I147"/>
    <mergeCell ref="K146:K147"/>
    <mergeCell ref="L146:L147"/>
    <mergeCell ref="K155:K156"/>
    <mergeCell ref="L155:L156"/>
    <mergeCell ref="M155:M156"/>
    <mergeCell ref="A145:B147"/>
    <mergeCell ref="C145:E145"/>
    <mergeCell ref="F145:F147"/>
    <mergeCell ref="G145:I145"/>
    <mergeCell ref="J145:J147"/>
    <mergeCell ref="K145:M145"/>
    <mergeCell ref="M146:M147"/>
    <mergeCell ref="J154:J156"/>
    <mergeCell ref="K154:M154"/>
    <mergeCell ref="N154:N156"/>
    <mergeCell ref="O154:O156"/>
    <mergeCell ref="C155:C156"/>
    <mergeCell ref="D155:D156"/>
    <mergeCell ref="E155:E156"/>
    <mergeCell ref="G155:G156"/>
    <mergeCell ref="H155:H156"/>
    <mergeCell ref="I155:I156"/>
    <mergeCell ref="N136:N138"/>
    <mergeCell ref="O136:O138"/>
    <mergeCell ref="C137:C138"/>
    <mergeCell ref="D137:D138"/>
    <mergeCell ref="E137:E138"/>
    <mergeCell ref="G137:G138"/>
    <mergeCell ref="H137:H138"/>
    <mergeCell ref="I137:I138"/>
    <mergeCell ref="K137:K138"/>
    <mergeCell ref="L137:L138"/>
    <mergeCell ref="A136:B138"/>
    <mergeCell ref="C136:E136"/>
    <mergeCell ref="F136:F138"/>
    <mergeCell ref="G136:I136"/>
    <mergeCell ref="J136:J138"/>
    <mergeCell ref="K136:M136"/>
    <mergeCell ref="M137:M138"/>
    <mergeCell ref="N127:N129"/>
    <mergeCell ref="O127:O129"/>
    <mergeCell ref="C128:C129"/>
    <mergeCell ref="D128:D129"/>
    <mergeCell ref="E128:E129"/>
    <mergeCell ref="G128:G129"/>
    <mergeCell ref="H128:H129"/>
    <mergeCell ref="I128:I129"/>
    <mergeCell ref="K128:K129"/>
    <mergeCell ref="L128:L129"/>
    <mergeCell ref="A127:B129"/>
    <mergeCell ref="C127:E127"/>
    <mergeCell ref="F127:F129"/>
    <mergeCell ref="G127:I127"/>
    <mergeCell ref="J127:J129"/>
    <mergeCell ref="K127:M127"/>
    <mergeCell ref="M128:M129"/>
    <mergeCell ref="N118:N120"/>
    <mergeCell ref="O118:O120"/>
    <mergeCell ref="C119:C120"/>
    <mergeCell ref="D119:D120"/>
    <mergeCell ref="E119:E120"/>
    <mergeCell ref="G119:G120"/>
    <mergeCell ref="H119:H120"/>
    <mergeCell ref="I119:I120"/>
    <mergeCell ref="K119:K120"/>
    <mergeCell ref="L119:L120"/>
    <mergeCell ref="K110:K111"/>
    <mergeCell ref="L110:L111"/>
    <mergeCell ref="M110:M111"/>
    <mergeCell ref="A118:B120"/>
    <mergeCell ref="C118:E118"/>
    <mergeCell ref="F118:F120"/>
    <mergeCell ref="G118:I118"/>
    <mergeCell ref="J118:J120"/>
    <mergeCell ref="K118:M118"/>
    <mergeCell ref="M119:M120"/>
    <mergeCell ref="J109:J111"/>
    <mergeCell ref="K109:M109"/>
    <mergeCell ref="N109:N111"/>
    <mergeCell ref="O109:O111"/>
    <mergeCell ref="C110:C111"/>
    <mergeCell ref="D110:D111"/>
    <mergeCell ref="E110:E111"/>
    <mergeCell ref="G110:G111"/>
    <mergeCell ref="H110:H111"/>
    <mergeCell ref="I110:I111"/>
    <mergeCell ref="N99:N101"/>
    <mergeCell ref="O99:O101"/>
    <mergeCell ref="C100:C101"/>
    <mergeCell ref="D100:D101"/>
    <mergeCell ref="E100:E101"/>
    <mergeCell ref="G100:G101"/>
    <mergeCell ref="H100:H101"/>
    <mergeCell ref="I100:I101"/>
    <mergeCell ref="K100:K101"/>
    <mergeCell ref="L100:L101"/>
    <mergeCell ref="A99:B101"/>
    <mergeCell ref="C99:E99"/>
    <mergeCell ref="F99:F101"/>
    <mergeCell ref="G99:I99"/>
    <mergeCell ref="J99:J101"/>
    <mergeCell ref="K99:M99"/>
    <mergeCell ref="M100:M101"/>
    <mergeCell ref="O90:O92"/>
    <mergeCell ref="C91:C92"/>
    <mergeCell ref="D91:D92"/>
    <mergeCell ref="E91:E92"/>
    <mergeCell ref="G91:G92"/>
    <mergeCell ref="H91:H92"/>
    <mergeCell ref="I91:I92"/>
    <mergeCell ref="K91:K92"/>
    <mergeCell ref="L91:L92"/>
    <mergeCell ref="M91:M92"/>
    <mergeCell ref="C90:E90"/>
    <mergeCell ref="F90:F92"/>
    <mergeCell ref="G90:I90"/>
    <mergeCell ref="J90:J92"/>
    <mergeCell ref="K90:M90"/>
    <mergeCell ref="N90:N92"/>
    <mergeCell ref="N81:N83"/>
    <mergeCell ref="O81:O83"/>
    <mergeCell ref="C82:C83"/>
    <mergeCell ref="D82:D83"/>
    <mergeCell ref="E82:E83"/>
    <mergeCell ref="G82:G83"/>
    <mergeCell ref="H82:H83"/>
    <mergeCell ref="I82:I83"/>
    <mergeCell ref="K82:K83"/>
    <mergeCell ref="L82:L83"/>
    <mergeCell ref="A81:B83"/>
    <mergeCell ref="C81:E81"/>
    <mergeCell ref="F81:F83"/>
    <mergeCell ref="G81:I81"/>
    <mergeCell ref="J81:J83"/>
    <mergeCell ref="K81:M81"/>
    <mergeCell ref="M82:M83"/>
    <mergeCell ref="N66:N68"/>
    <mergeCell ref="O66:O68"/>
    <mergeCell ref="C67:C68"/>
    <mergeCell ref="D67:D68"/>
    <mergeCell ref="E67:E68"/>
    <mergeCell ref="G67:G68"/>
    <mergeCell ref="H67:H68"/>
    <mergeCell ref="I67:I68"/>
    <mergeCell ref="K67:K68"/>
    <mergeCell ref="L67:L68"/>
    <mergeCell ref="A66:B68"/>
    <mergeCell ref="C66:E66"/>
    <mergeCell ref="F66:F68"/>
    <mergeCell ref="G66:I66"/>
    <mergeCell ref="J66:J68"/>
    <mergeCell ref="K66:M66"/>
    <mergeCell ref="M67:M68"/>
    <mergeCell ref="N46:N48"/>
    <mergeCell ref="O46:O48"/>
    <mergeCell ref="C47:C48"/>
    <mergeCell ref="D47:D48"/>
    <mergeCell ref="E47:E48"/>
    <mergeCell ref="G47:G48"/>
    <mergeCell ref="H47:H48"/>
    <mergeCell ref="I47:I48"/>
    <mergeCell ref="K47:K48"/>
    <mergeCell ref="L47:L48"/>
    <mergeCell ref="A46:B48"/>
    <mergeCell ref="C46:E46"/>
    <mergeCell ref="F46:F48"/>
    <mergeCell ref="G46:I46"/>
    <mergeCell ref="J46:J48"/>
    <mergeCell ref="K46:M46"/>
    <mergeCell ref="M47:M48"/>
    <mergeCell ref="A207:B207"/>
    <mergeCell ref="C207:D207"/>
    <mergeCell ref="E207:G207"/>
    <mergeCell ref="A208:B208"/>
    <mergeCell ref="C208:D208"/>
    <mergeCell ref="E208:G208"/>
    <mergeCell ref="A209:B209"/>
    <mergeCell ref="C209:D209"/>
    <mergeCell ref="E209:G209"/>
    <mergeCell ref="A36:B38"/>
    <mergeCell ref="C36:E36"/>
    <mergeCell ref="F36:F38"/>
    <mergeCell ref="G36:I36"/>
    <mergeCell ref="D56:D57"/>
    <mergeCell ref="E56:E57"/>
    <mergeCell ref="G56:G57"/>
    <mergeCell ref="A197:B197"/>
    <mergeCell ref="A198:B198"/>
    <mergeCell ref="H195:H196"/>
    <mergeCell ref="I195:I196"/>
    <mergeCell ref="J195:J196"/>
    <mergeCell ref="K195:K196"/>
    <mergeCell ref="A195:B196"/>
    <mergeCell ref="C195:C196"/>
    <mergeCell ref="D195:D196"/>
    <mergeCell ref="E195:E196"/>
    <mergeCell ref="F195:F196"/>
    <mergeCell ref="G195:G196"/>
    <mergeCell ref="A188:B188"/>
    <mergeCell ref="A189:B189"/>
    <mergeCell ref="A193:B193"/>
    <mergeCell ref="C193:N193"/>
    <mergeCell ref="A194:B194"/>
    <mergeCell ref="C194:N194"/>
    <mergeCell ref="A190:B192"/>
    <mergeCell ref="C190:E190"/>
    <mergeCell ref="J186:J187"/>
    <mergeCell ref="K186:K187"/>
    <mergeCell ref="L186:L187"/>
    <mergeCell ref="M186:M187"/>
    <mergeCell ref="N186:N187"/>
    <mergeCell ref="O186:O187"/>
    <mergeCell ref="A185:B185"/>
    <mergeCell ref="C185:N185"/>
    <mergeCell ref="A186:B187"/>
    <mergeCell ref="C186:C187"/>
    <mergeCell ref="D186:D187"/>
    <mergeCell ref="E186:E187"/>
    <mergeCell ref="F186:F187"/>
    <mergeCell ref="G186:G187"/>
    <mergeCell ref="H186:H187"/>
    <mergeCell ref="I186:I187"/>
    <mergeCell ref="N177:N178"/>
    <mergeCell ref="O177:O178"/>
    <mergeCell ref="A179:B179"/>
    <mergeCell ref="A180:B180"/>
    <mergeCell ref="A184:B184"/>
    <mergeCell ref="C184:N184"/>
    <mergeCell ref="H177:H178"/>
    <mergeCell ref="I177:I178"/>
    <mergeCell ref="J177:J178"/>
    <mergeCell ref="K177:K178"/>
    <mergeCell ref="L177:L178"/>
    <mergeCell ref="M177:M178"/>
    <mergeCell ref="A177:B178"/>
    <mergeCell ref="C177:C178"/>
    <mergeCell ref="D177:D178"/>
    <mergeCell ref="E177:E178"/>
    <mergeCell ref="F177:F178"/>
    <mergeCell ref="G177:G178"/>
    <mergeCell ref="A170:B170"/>
    <mergeCell ref="A171:B171"/>
    <mergeCell ref="A175:B175"/>
    <mergeCell ref="C175:N175"/>
    <mergeCell ref="A176:B176"/>
    <mergeCell ref="C176:N176"/>
    <mergeCell ref="A172:B174"/>
    <mergeCell ref="C172:E172"/>
    <mergeCell ref="F172:F174"/>
    <mergeCell ref="G172:I172"/>
    <mergeCell ref="J168:J169"/>
    <mergeCell ref="K168:K169"/>
    <mergeCell ref="L168:L169"/>
    <mergeCell ref="M168:M169"/>
    <mergeCell ref="N168:N169"/>
    <mergeCell ref="O168:O169"/>
    <mergeCell ref="A167:B167"/>
    <mergeCell ref="C167:N167"/>
    <mergeCell ref="A168:B169"/>
    <mergeCell ref="C168:C169"/>
    <mergeCell ref="D168:D169"/>
    <mergeCell ref="E168:E169"/>
    <mergeCell ref="F168:F169"/>
    <mergeCell ref="G168:G169"/>
    <mergeCell ref="H168:H169"/>
    <mergeCell ref="I168:I169"/>
    <mergeCell ref="N159:N160"/>
    <mergeCell ref="O159:O160"/>
    <mergeCell ref="A161:B161"/>
    <mergeCell ref="A162:B162"/>
    <mergeCell ref="A166:B166"/>
    <mergeCell ref="C166:N166"/>
    <mergeCell ref="H159:H160"/>
    <mergeCell ref="I159:I160"/>
    <mergeCell ref="J159:J160"/>
    <mergeCell ref="K159:K160"/>
    <mergeCell ref="L159:L160"/>
    <mergeCell ref="M159:M160"/>
    <mergeCell ref="A159:B160"/>
    <mergeCell ref="C159:C160"/>
    <mergeCell ref="D159:D160"/>
    <mergeCell ref="E159:E160"/>
    <mergeCell ref="F159:F160"/>
    <mergeCell ref="G159:G160"/>
    <mergeCell ref="A152:B152"/>
    <mergeCell ref="A153:B153"/>
    <mergeCell ref="A157:B157"/>
    <mergeCell ref="C157:N157"/>
    <mergeCell ref="A158:B158"/>
    <mergeCell ref="C158:N158"/>
    <mergeCell ref="A154:B156"/>
    <mergeCell ref="C154:E154"/>
    <mergeCell ref="F154:F156"/>
    <mergeCell ref="G154:I154"/>
    <mergeCell ref="J150:J151"/>
    <mergeCell ref="K150:K151"/>
    <mergeCell ref="L150:L151"/>
    <mergeCell ref="M150:M151"/>
    <mergeCell ref="N150:N151"/>
    <mergeCell ref="O150:O151"/>
    <mergeCell ref="A149:B149"/>
    <mergeCell ref="C149:N149"/>
    <mergeCell ref="A150:B151"/>
    <mergeCell ref="C150:C151"/>
    <mergeCell ref="D150:D151"/>
    <mergeCell ref="E150:E151"/>
    <mergeCell ref="F150:F151"/>
    <mergeCell ref="G150:G151"/>
    <mergeCell ref="H150:H151"/>
    <mergeCell ref="I150:I151"/>
    <mergeCell ref="M141:M142"/>
    <mergeCell ref="N141:N142"/>
    <mergeCell ref="O141:O142"/>
    <mergeCell ref="A143:B143"/>
    <mergeCell ref="A144:B144"/>
    <mergeCell ref="A148:B148"/>
    <mergeCell ref="C148:N148"/>
    <mergeCell ref="G141:G142"/>
    <mergeCell ref="H141:H142"/>
    <mergeCell ref="I141:I142"/>
    <mergeCell ref="J141:J142"/>
    <mergeCell ref="K141:K142"/>
    <mergeCell ref="L141:L142"/>
    <mergeCell ref="M71:M72"/>
    <mergeCell ref="N71:N72"/>
    <mergeCell ref="O71:O72"/>
    <mergeCell ref="O77:O78"/>
    <mergeCell ref="J77:J78"/>
    <mergeCell ref="K77:K78"/>
    <mergeCell ref="L77:L78"/>
    <mergeCell ref="A73:B73"/>
    <mergeCell ref="A74:B74"/>
    <mergeCell ref="A80:B80"/>
    <mergeCell ref="A75:B75"/>
    <mergeCell ref="A76:B76"/>
    <mergeCell ref="G71:G72"/>
    <mergeCell ref="C75:N75"/>
    <mergeCell ref="C76:N76"/>
    <mergeCell ref="A77:B78"/>
    <mergeCell ref="C77:C78"/>
    <mergeCell ref="L71:L72"/>
    <mergeCell ref="A71:B72"/>
    <mergeCell ref="C71:C72"/>
    <mergeCell ref="D71:D72"/>
    <mergeCell ref="E71:E72"/>
    <mergeCell ref="F71:F72"/>
    <mergeCell ref="H77:H78"/>
    <mergeCell ref="I77:I78"/>
    <mergeCell ref="H71:H72"/>
    <mergeCell ref="I71:I72"/>
    <mergeCell ref="J71:J72"/>
    <mergeCell ref="K71:K72"/>
    <mergeCell ref="M77:M78"/>
    <mergeCell ref="N77:N78"/>
    <mergeCell ref="A79:B79"/>
    <mergeCell ref="A84:B84"/>
    <mergeCell ref="C84:N84"/>
    <mergeCell ref="C85:N85"/>
    <mergeCell ref="D77:D78"/>
    <mergeCell ref="E77:E78"/>
    <mergeCell ref="F77:F78"/>
    <mergeCell ref="G77:G78"/>
    <mergeCell ref="C94:N94"/>
    <mergeCell ref="A95:B96"/>
    <mergeCell ref="C95:C96"/>
    <mergeCell ref="M86:M87"/>
    <mergeCell ref="A86:B87"/>
    <mergeCell ref="C86:C87"/>
    <mergeCell ref="D86:D87"/>
    <mergeCell ref="E86:E87"/>
    <mergeCell ref="F86:F87"/>
    <mergeCell ref="G86:G87"/>
    <mergeCell ref="K86:K87"/>
    <mergeCell ref="L86:L87"/>
    <mergeCell ref="N86:N87"/>
    <mergeCell ref="O86:O87"/>
    <mergeCell ref="A88:B88"/>
    <mergeCell ref="C93:N93"/>
    <mergeCell ref="H86:H87"/>
    <mergeCell ref="I86:I87"/>
    <mergeCell ref="J86:J87"/>
    <mergeCell ref="A90:B92"/>
    <mergeCell ref="M95:M96"/>
    <mergeCell ref="D95:D96"/>
    <mergeCell ref="E95:E96"/>
    <mergeCell ref="N95:N96"/>
    <mergeCell ref="O95:O96"/>
    <mergeCell ref="A97:B97"/>
    <mergeCell ref="J95:J96"/>
    <mergeCell ref="A98:B98"/>
    <mergeCell ref="G95:G96"/>
    <mergeCell ref="H95:H96"/>
    <mergeCell ref="I95:I96"/>
    <mergeCell ref="K95:K96"/>
    <mergeCell ref="L95:L96"/>
    <mergeCell ref="F95:F96"/>
    <mergeCell ref="A104:B104"/>
    <mergeCell ref="C104:N104"/>
    <mergeCell ref="A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A107:B107"/>
    <mergeCell ref="A108:B108"/>
    <mergeCell ref="A112:B112"/>
    <mergeCell ref="C112:N112"/>
    <mergeCell ref="A113:B113"/>
    <mergeCell ref="C113:N113"/>
    <mergeCell ref="A109:B111"/>
    <mergeCell ref="C109:E109"/>
    <mergeCell ref="F109:F111"/>
    <mergeCell ref="G109:I109"/>
    <mergeCell ref="L114:L115"/>
    <mergeCell ref="M114:M115"/>
    <mergeCell ref="A114:B115"/>
    <mergeCell ref="C114:C115"/>
    <mergeCell ref="D114:D115"/>
    <mergeCell ref="E114:E115"/>
    <mergeCell ref="F114:F115"/>
    <mergeCell ref="G114:G115"/>
    <mergeCell ref="N114:N115"/>
    <mergeCell ref="O114:O115"/>
    <mergeCell ref="A116:B116"/>
    <mergeCell ref="A117:B117"/>
    <mergeCell ref="A121:B121"/>
    <mergeCell ref="C121:N121"/>
    <mergeCell ref="H114:H115"/>
    <mergeCell ref="I114:I115"/>
    <mergeCell ref="J114:J115"/>
    <mergeCell ref="K114:K115"/>
    <mergeCell ref="O123:O124"/>
    <mergeCell ref="A122:B122"/>
    <mergeCell ref="C122:N122"/>
    <mergeCell ref="A123:B124"/>
    <mergeCell ref="C123:C124"/>
    <mergeCell ref="D123:D124"/>
    <mergeCell ref="E123:E124"/>
    <mergeCell ref="F123:F124"/>
    <mergeCell ref="G123:G124"/>
    <mergeCell ref="D132:D133"/>
    <mergeCell ref="E132:E133"/>
    <mergeCell ref="J123:J124"/>
    <mergeCell ref="K123:K124"/>
    <mergeCell ref="L123:L124"/>
    <mergeCell ref="M123:M124"/>
    <mergeCell ref="H123:H124"/>
    <mergeCell ref="I123:I124"/>
    <mergeCell ref="C130:N130"/>
    <mergeCell ref="N123:N124"/>
    <mergeCell ref="O132:O133"/>
    <mergeCell ref="A134:B134"/>
    <mergeCell ref="A135:B135"/>
    <mergeCell ref="A125:B125"/>
    <mergeCell ref="A126:B126"/>
    <mergeCell ref="A102:B103"/>
    <mergeCell ref="C102:N103"/>
    <mergeCell ref="L132:L133"/>
    <mergeCell ref="M132:M133"/>
    <mergeCell ref="A132:B133"/>
    <mergeCell ref="A139:B139"/>
    <mergeCell ref="C139:N139"/>
    <mergeCell ref="H132:H133"/>
    <mergeCell ref="I132:I133"/>
    <mergeCell ref="J132:J133"/>
    <mergeCell ref="K132:K133"/>
    <mergeCell ref="F132:F133"/>
    <mergeCell ref="G132:G133"/>
    <mergeCell ref="N132:N133"/>
    <mergeCell ref="C132:C133"/>
    <mergeCell ref="A140:B140"/>
    <mergeCell ref="C140:N140"/>
    <mergeCell ref="A69:B69"/>
    <mergeCell ref="A141:B142"/>
    <mergeCell ref="C141:C142"/>
    <mergeCell ref="D141:D142"/>
    <mergeCell ref="E141:E142"/>
    <mergeCell ref="F141:F142"/>
    <mergeCell ref="A70:B70"/>
    <mergeCell ref="A89:B89"/>
    <mergeCell ref="O42:O43"/>
    <mergeCell ref="L42:L43"/>
    <mergeCell ref="M42:M43"/>
    <mergeCell ref="A44:B44"/>
    <mergeCell ref="A45:B45"/>
    <mergeCell ref="J42:J43"/>
    <mergeCell ref="K42:K43"/>
    <mergeCell ref="F42:F43"/>
    <mergeCell ref="H42:H43"/>
    <mergeCell ref="I42:I43"/>
    <mergeCell ref="A42:B43"/>
    <mergeCell ref="C42:C43"/>
    <mergeCell ref="D42:D43"/>
    <mergeCell ref="A39:B40"/>
    <mergeCell ref="C39:N40"/>
    <mergeCell ref="N42:N43"/>
    <mergeCell ref="O39:O40"/>
    <mergeCell ref="A41:B41"/>
    <mergeCell ref="C41:N41"/>
    <mergeCell ref="N32:N33"/>
    <mergeCell ref="O32:O33"/>
    <mergeCell ref="A34:B34"/>
    <mergeCell ref="M32:M33"/>
    <mergeCell ref="D32:D33"/>
    <mergeCell ref="I32:I33"/>
    <mergeCell ref="A32:B33"/>
    <mergeCell ref="C32:C33"/>
    <mergeCell ref="E32:E33"/>
    <mergeCell ref="O29:O30"/>
    <mergeCell ref="A31:B31"/>
    <mergeCell ref="C31:N31"/>
    <mergeCell ref="A35:B35"/>
    <mergeCell ref="J32:J33"/>
    <mergeCell ref="K32:K33"/>
    <mergeCell ref="L32:L33"/>
    <mergeCell ref="F32:F33"/>
    <mergeCell ref="G32:G33"/>
    <mergeCell ref="H32:H33"/>
    <mergeCell ref="A29:B30"/>
    <mergeCell ref="C29:N30"/>
    <mergeCell ref="A26:B28"/>
    <mergeCell ref="C26:E26"/>
    <mergeCell ref="F26:F28"/>
    <mergeCell ref="G26:I26"/>
    <mergeCell ref="C27:C28"/>
    <mergeCell ref="J26:J28"/>
    <mergeCell ref="G27:G28"/>
    <mergeCell ref="H27:H28"/>
    <mergeCell ref="D27:D28"/>
    <mergeCell ref="E27:E28"/>
    <mergeCell ref="O26:O28"/>
    <mergeCell ref="K27:K28"/>
    <mergeCell ref="L27:L28"/>
    <mergeCell ref="M27:M28"/>
    <mergeCell ref="K26:M26"/>
    <mergeCell ref="N26:N28"/>
    <mergeCell ref="O22:O23"/>
    <mergeCell ref="A24:B24"/>
    <mergeCell ref="M22:M23"/>
    <mergeCell ref="G22:G23"/>
    <mergeCell ref="A22:B23"/>
    <mergeCell ref="C22:C23"/>
    <mergeCell ref="H22:H23"/>
    <mergeCell ref="I22:I23"/>
    <mergeCell ref="N22:N23"/>
    <mergeCell ref="D22:D23"/>
    <mergeCell ref="O19:O20"/>
    <mergeCell ref="A21:B21"/>
    <mergeCell ref="C21:N21"/>
    <mergeCell ref="L17:L18"/>
    <mergeCell ref="M17:M18"/>
    <mergeCell ref="J16:J18"/>
    <mergeCell ref="K16:M16"/>
    <mergeCell ref="N16:N18"/>
    <mergeCell ref="A19:B20"/>
    <mergeCell ref="C19:N20"/>
    <mergeCell ref="A25:B25"/>
    <mergeCell ref="J22:J23"/>
    <mergeCell ref="K22:K23"/>
    <mergeCell ref="L22:L23"/>
    <mergeCell ref="F22:F23"/>
    <mergeCell ref="E22:E23"/>
    <mergeCell ref="A16:B18"/>
    <mergeCell ref="C16:E16"/>
    <mergeCell ref="F16:F18"/>
    <mergeCell ref="I17:I18"/>
    <mergeCell ref="G16:I16"/>
    <mergeCell ref="C17:C18"/>
    <mergeCell ref="O12:O13"/>
    <mergeCell ref="D17:D18"/>
    <mergeCell ref="E17:E18"/>
    <mergeCell ref="G17:G18"/>
    <mergeCell ref="H17:H18"/>
    <mergeCell ref="O16:O18"/>
    <mergeCell ref="K17:K18"/>
    <mergeCell ref="A14:B14"/>
    <mergeCell ref="M12:M13"/>
    <mergeCell ref="G12:G13"/>
    <mergeCell ref="A15:B15"/>
    <mergeCell ref="J12:J13"/>
    <mergeCell ref="K12:K13"/>
    <mergeCell ref="L12:L13"/>
    <mergeCell ref="F12:F13"/>
    <mergeCell ref="H12:H13"/>
    <mergeCell ref="I12:I13"/>
    <mergeCell ref="A9:B10"/>
    <mergeCell ref="C9:N10"/>
    <mergeCell ref="E12:E13"/>
    <mergeCell ref="N12:N13"/>
    <mergeCell ref="A11:B11"/>
    <mergeCell ref="C11:N11"/>
    <mergeCell ref="A12:B13"/>
    <mergeCell ref="C12:C13"/>
    <mergeCell ref="D12:D13"/>
    <mergeCell ref="L7:L8"/>
    <mergeCell ref="C7:C8"/>
    <mergeCell ref="D7:D8"/>
    <mergeCell ref="N6:N8"/>
    <mergeCell ref="O6:O8"/>
    <mergeCell ref="E7:E8"/>
    <mergeCell ref="G7:G8"/>
    <mergeCell ref="K7:K8"/>
    <mergeCell ref="I7:I8"/>
    <mergeCell ref="A1:O1"/>
    <mergeCell ref="A2:O2"/>
    <mergeCell ref="A6:B8"/>
    <mergeCell ref="C6:E6"/>
    <mergeCell ref="F6:F8"/>
    <mergeCell ref="G6:I6"/>
    <mergeCell ref="J6:J8"/>
    <mergeCell ref="K6:M6"/>
    <mergeCell ref="M7:M8"/>
    <mergeCell ref="H7:H8"/>
    <mergeCell ref="I27:I28"/>
    <mergeCell ref="G42:G43"/>
    <mergeCell ref="E42:E43"/>
    <mergeCell ref="A94:B94"/>
    <mergeCell ref="F51:F52"/>
    <mergeCell ref="G51:G52"/>
    <mergeCell ref="H51:H52"/>
    <mergeCell ref="A93:B93"/>
    <mergeCell ref="A60:B60"/>
    <mergeCell ref="G61:G62"/>
    <mergeCell ref="A63:B63"/>
    <mergeCell ref="A61:B62"/>
    <mergeCell ref="C70:N70"/>
    <mergeCell ref="A49:B49"/>
    <mergeCell ref="C49:N49"/>
    <mergeCell ref="A50:B50"/>
    <mergeCell ref="C50:N50"/>
    <mergeCell ref="L51:L52"/>
    <mergeCell ref="A51:B52"/>
    <mergeCell ref="C69:N69"/>
    <mergeCell ref="C51:C52"/>
    <mergeCell ref="D51:D52"/>
    <mergeCell ref="E51:E52"/>
    <mergeCell ref="A53:B53"/>
    <mergeCell ref="I51:I52"/>
    <mergeCell ref="J51:J52"/>
    <mergeCell ref="K51:K52"/>
    <mergeCell ref="O58:O59"/>
    <mergeCell ref="M51:M52"/>
    <mergeCell ref="N51:N52"/>
    <mergeCell ref="O51:O52"/>
    <mergeCell ref="E61:E62"/>
    <mergeCell ref="F61:F62"/>
    <mergeCell ref="O61:O62"/>
    <mergeCell ref="N55:N57"/>
    <mergeCell ref="O55:O57"/>
    <mergeCell ref="D61:D62"/>
    <mergeCell ref="A64:B64"/>
    <mergeCell ref="A54:B54"/>
    <mergeCell ref="A58:B59"/>
    <mergeCell ref="C58:N59"/>
    <mergeCell ref="C60:N60"/>
    <mergeCell ref="H61:H62"/>
    <mergeCell ref="I61:I62"/>
    <mergeCell ref="J61:J62"/>
    <mergeCell ref="N61:N62"/>
    <mergeCell ref="A130:B130"/>
    <mergeCell ref="A131:B131"/>
    <mergeCell ref="C131:N131"/>
    <mergeCell ref="O9:O10"/>
    <mergeCell ref="A65:B65"/>
    <mergeCell ref="A85:B85"/>
    <mergeCell ref="K61:K62"/>
    <mergeCell ref="L61:L62"/>
    <mergeCell ref="M61:M62"/>
    <mergeCell ref="C61:C62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Дошкольные группы при МБОУ "СОШ № 6"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Магер Н.Н.</dc:creator>
  <cp:keywords/>
  <dc:description/>
  <cp:lastModifiedBy>Краева Светлана Викторовна</cp:lastModifiedBy>
  <cp:lastPrinted>2013-11-27T07:09:30Z</cp:lastPrinted>
  <dcterms:created xsi:type="dcterms:W3CDTF">2013-04-29T08:20:51Z</dcterms:created>
  <dcterms:modified xsi:type="dcterms:W3CDTF">2013-11-27T07:18:17Z</dcterms:modified>
  <cp:category/>
  <cp:version/>
  <cp:contentType/>
  <cp:contentStatus/>
</cp:coreProperties>
</file>